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definedNames>
    <definedName name="_xlnm._FilterDatabase" localSheetId="0" hidden="1">Sheet1!$A$8:$AV$39</definedName>
    <definedName name="_xlnm.Print_Area" localSheetId="0">Sheet1!$A$1:$AV$49</definedName>
  </definedNames>
  <calcPr calcId="124519"/>
</workbook>
</file>

<file path=xl/calcChain.xml><?xml version="1.0" encoding="utf-8"?>
<calcChain xmlns="http://schemas.openxmlformats.org/spreadsheetml/2006/main">
  <c r="R32" i="1"/>
  <c r="S32" s="1"/>
  <c r="AF9"/>
  <c r="AE9" s="1"/>
  <c r="AI25"/>
  <c r="AH25" s="1"/>
  <c r="K19"/>
  <c r="J19" s="1"/>
  <c r="AU27"/>
  <c r="AT27" s="1"/>
  <c r="AR34"/>
  <c r="AQ34" s="1"/>
  <c r="AR24"/>
  <c r="AQ24" s="1"/>
  <c r="AR20"/>
  <c r="AQ20" s="1"/>
  <c r="AR19"/>
  <c r="AQ19" s="1"/>
  <c r="AR18"/>
  <c r="AQ18" s="1"/>
  <c r="AR17"/>
  <c r="AQ17" s="1"/>
  <c r="AR16"/>
  <c r="AQ16" s="1"/>
  <c r="AR14"/>
  <c r="AQ14" s="1"/>
  <c r="AR13"/>
  <c r="AQ13" s="1"/>
  <c r="AR11"/>
  <c r="AQ11" s="1"/>
  <c r="AO24"/>
  <c r="AN24" s="1"/>
  <c r="AO22"/>
  <c r="AN22" s="1"/>
  <c r="AO13"/>
  <c r="AN13" s="1"/>
  <c r="AO12"/>
  <c r="AN12" s="1"/>
  <c r="AO11"/>
  <c r="AN11" s="1"/>
  <c r="AK19"/>
  <c r="AI35"/>
  <c r="AH35" s="1"/>
  <c r="AI34"/>
  <c r="AH34" s="1"/>
  <c r="AI30"/>
  <c r="AH30" s="1"/>
  <c r="AI29"/>
  <c r="AH29" s="1"/>
  <c r="AI21"/>
  <c r="AH21" s="1"/>
  <c r="AH16"/>
  <c r="AF12"/>
  <c r="AE12" s="1"/>
  <c r="AC22"/>
  <c r="AB22" s="1"/>
  <c r="AC15"/>
  <c r="AB15" s="1"/>
  <c r="Z34"/>
  <c r="Y34" s="1"/>
  <c r="Z28"/>
  <c r="Y28" s="1"/>
  <c r="Z26"/>
  <c r="Y26" s="1"/>
  <c r="Z24"/>
  <c r="Y24" s="1"/>
  <c r="Z20"/>
  <c r="Y20" s="1"/>
  <c r="Z19"/>
  <c r="Y19" s="1"/>
  <c r="Z18"/>
  <c r="Y18" s="1"/>
  <c r="Z17"/>
  <c r="Y17" s="1"/>
  <c r="Z16"/>
  <c r="Y16" s="1"/>
  <c r="Z15"/>
  <c r="Y15" s="1"/>
  <c r="Z14"/>
  <c r="Y14" s="1"/>
  <c r="Z13"/>
  <c r="Y13" s="1"/>
  <c r="Z12"/>
  <c r="Y12" s="1"/>
  <c r="Z11"/>
  <c r="Y11" s="1"/>
  <c r="Z9"/>
  <c r="Y9" s="1"/>
  <c r="W12"/>
  <c r="V12" s="1"/>
  <c r="T33"/>
  <c r="S33" s="1"/>
  <c r="T27"/>
  <c r="S27" s="1"/>
  <c r="T26"/>
  <c r="S26" s="1"/>
  <c r="T21"/>
  <c r="S21" s="1"/>
  <c r="T20"/>
  <c r="S20" s="1"/>
  <c r="T17"/>
  <c r="S17" s="1"/>
  <c r="T16"/>
  <c r="S16" s="1"/>
  <c r="T15"/>
  <c r="S15" s="1"/>
  <c r="T12"/>
  <c r="S12" s="1"/>
  <c r="T11"/>
  <c r="S11" s="1"/>
  <c r="Q28"/>
  <c r="P28" s="1"/>
  <c r="Q17"/>
  <c r="P17" s="1"/>
  <c r="K13"/>
  <c r="J13" s="1"/>
  <c r="M22"/>
</calcChain>
</file>

<file path=xl/sharedStrings.xml><?xml version="1.0" encoding="utf-8"?>
<sst xmlns="http://schemas.openxmlformats.org/spreadsheetml/2006/main" count="321" uniqueCount="202">
  <si>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</si>
  <si>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</si>
  <si>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</si>
  <si>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</si>
  <si>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</si>
  <si>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</si>
  <si>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</si>
  <si>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</si>
  <si>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1-ին տեղ(հաղթող) զբաղեցնող մասնակից</t>
  </si>
  <si>
    <t>ԱԱՀ</t>
  </si>
  <si>
    <t>Առանց
ԱԱՀ</t>
  </si>
  <si>
    <t>Ընդհանուր գին /նախահաշվային/</t>
  </si>
  <si>
    <t>տուփ</t>
  </si>
  <si>
    <t>դեղահատ</t>
  </si>
  <si>
    <t>Հավելված 1</t>
  </si>
  <si>
    <t>շիշ</t>
  </si>
  <si>
    <t>սրվակ</t>
  </si>
  <si>
    <t>ԱԼՖԱ-ՖԱՐՄ ԻՄՊՈՐՏ ՓԲԸ</t>
  </si>
  <si>
    <t>Արֆարմացիա ՓԲԸ</t>
  </si>
  <si>
    <t>Թեոֆարմա ՍՊԸ</t>
  </si>
  <si>
    <t>Հերմինե Ֆարմեց ՍՊԸ</t>
  </si>
  <si>
    <t>ՆՕԿԱ ՍՊԸ</t>
  </si>
  <si>
    <t>Վագա ֆարմ ՍՊԸ</t>
  </si>
  <si>
    <t>Տոնուս-Լես ՍՊԸ</t>
  </si>
  <si>
    <t>Արփիմեդ ՍՊԸ</t>
  </si>
  <si>
    <t>Եվրոֆարմ ՍՊԸ</t>
  </si>
  <si>
    <t>ԼԵՅԿՈԱԼԵՔՍ ՍՊԸ</t>
  </si>
  <si>
    <t>Վարդալ ֆարմ ՍՊԸ</t>
  </si>
  <si>
    <t>Նատալի ֆարմ ՍՊԸ</t>
  </si>
  <si>
    <t>«ՀՀ ՊՆ ՆՏԱԴ-ԳՀԱՊՁԲ-9/1»  ծածկագրով ընթացակարգի գների ամփոփում</t>
  </si>
  <si>
    <t>Առաջարկի բացակայություն</t>
  </si>
  <si>
    <t>Ռիխտեր-լամբրոն ՀՁ ՍՊԸ</t>
  </si>
  <si>
    <r>
      <t>Վիտամիններ</t>
    </r>
    <r>
      <rPr>
        <sz val="9"/>
        <color theme="1"/>
        <rFont val="GHEA Grapalat"/>
        <family val="3"/>
      </rPr>
      <t xml:space="preserve"> /Ասկորբինաթթու, ascorbic acid/</t>
    </r>
  </si>
  <si>
    <r>
      <t>Վիտամին</t>
    </r>
    <r>
      <rPr>
        <sz val="9"/>
        <color theme="1"/>
        <rFont val="GHEA Grapalat"/>
        <family val="3"/>
      </rPr>
      <t xml:space="preserve"> /A, վիտամին Bl, վիտամին B2, վիտամին C vitamin A, vitamin Bl, vitamin B2, vitamin C/</t>
    </r>
  </si>
  <si>
    <r>
      <t>Էնօքսապարին b01ab05</t>
    </r>
    <r>
      <rPr>
        <sz val="9"/>
        <color theme="1"/>
        <rFont val="GHEA Grapalat"/>
        <family val="3"/>
      </rPr>
      <t xml:space="preserve"> /Էնoքսապարին (էնoքսապարինի նատրիումական աղ)/ </t>
    </r>
  </si>
  <si>
    <r>
      <t>Կետոպրոֆեն m01ae03, m02aa10</t>
    </r>
    <r>
      <rPr>
        <sz val="9"/>
        <color theme="1"/>
        <rFont val="GHEA Grapalat"/>
        <family val="3"/>
      </rPr>
      <t xml:space="preserve"> /Կետոպրոֆեն, ketoprofen/</t>
    </r>
  </si>
  <si>
    <r>
      <t xml:space="preserve">Ամպիցիլին j01ca01, s01aa19 </t>
    </r>
    <r>
      <rPr>
        <sz val="9"/>
        <color theme="1"/>
        <rFont val="GHEA Grapalat"/>
        <family val="3"/>
      </rPr>
      <t>/Ամպիցիլին (ամպիցիլինի նատրիում), ampicillin (ampicillin sodium)/</t>
    </r>
  </si>
  <si>
    <r>
      <t>Ամօքսիցիլին j01ca04</t>
    </r>
    <r>
      <rPr>
        <sz val="9"/>
        <color theme="1"/>
        <rFont val="GHEA Grapalat"/>
        <family val="3"/>
      </rPr>
      <t xml:space="preserve"> /Ամօքսիցիլին, amoxicillin/</t>
    </r>
  </si>
  <si>
    <r>
      <t xml:space="preserve">Ամօքսիցիլին+քլավու­լանաթթու j01cr02 </t>
    </r>
    <r>
      <rPr>
        <sz val="9"/>
        <color theme="1"/>
        <rFont val="GHEA Grapalat"/>
        <family val="3"/>
      </rPr>
      <t>/Ամօքսիցիլին (ամօքսիցիլինի տրիհիդրատ), քլավուլանաթթու (կալիումի քլավուլանատ), amoxicillin (amoxicillin trihydrate), clavulanic acid (potassium clavulanate)/</t>
    </r>
  </si>
  <si>
    <r>
      <t xml:space="preserve">Բենզիլպենիցիլինի աղեր j01ce01 </t>
    </r>
    <r>
      <rPr>
        <sz val="9"/>
        <color theme="1"/>
        <rFont val="GHEA Grapalat"/>
        <family val="3"/>
      </rPr>
      <t>/Բենզիլպենիցիլինի նատրիում, benzylpenicillin sodium/</t>
    </r>
  </si>
  <si>
    <r>
      <t xml:space="preserve">Ցեֆազոլին j01db04 </t>
    </r>
    <r>
      <rPr>
        <sz val="9"/>
        <color theme="1"/>
        <rFont val="GHEA Grapalat"/>
        <family val="3"/>
      </rPr>
      <t>/Ցեֆազոլին (ցեֆազոլինի նատրիումական աղ) cefazolin (cefazolin sodium)/</t>
    </r>
  </si>
  <si>
    <r>
      <t xml:space="preserve">Ցեֆտրիաքսոն j01dd04 </t>
    </r>
    <r>
      <rPr>
        <sz val="9"/>
        <color theme="1"/>
        <rFont val="GHEA Grapalat"/>
        <family val="3"/>
      </rPr>
      <t>/Ցեֆտրիաքսոն, ceftriaxone/</t>
    </r>
  </si>
  <si>
    <r>
      <t xml:space="preserve">Իմիպենեմ+ ցիլաստատին j01dh51 </t>
    </r>
    <r>
      <rPr>
        <sz val="9"/>
        <color theme="1"/>
        <rFont val="GHEA Grapalat"/>
        <family val="3"/>
      </rPr>
      <t>/Իմիպենեմ, ցիլաստատինի նատրիում , imipenem, cilastatin sodium/</t>
    </r>
  </si>
  <si>
    <r>
      <t xml:space="preserve">Ցեֆտազիդիմ j01dd02 </t>
    </r>
    <r>
      <rPr>
        <sz val="9"/>
        <color theme="1"/>
        <rFont val="GHEA Grapalat"/>
        <family val="3"/>
      </rPr>
      <t>/Ցեֆտազիդիմ (ցեֆտազիդիմի պենտահիդրատ) ceftazidime (ceftazidime pentahydrate)/</t>
    </r>
  </si>
  <si>
    <r>
      <t>Ազիթրոմիցին j01fa10, s01aa26 /</t>
    </r>
    <r>
      <rPr>
        <sz val="9"/>
        <color theme="1"/>
        <rFont val="GHEA Grapalat"/>
        <family val="3"/>
      </rPr>
      <t>Ազիթրոմիցին, azithromycin/</t>
    </r>
  </si>
  <si>
    <r>
      <t xml:space="preserve">Ազիթրոմիցին j01fa10, s01aa26 </t>
    </r>
    <r>
      <rPr>
        <sz val="9"/>
        <color theme="1"/>
        <rFont val="GHEA Grapalat"/>
        <family val="3"/>
      </rPr>
      <t>/Ազիթրոմիցին (ազիթրոմիցին դիհիդրատ) azithromycin (azithromycin dihydrate)/</t>
    </r>
  </si>
  <si>
    <r>
      <t xml:space="preserve">Ցիպրոֆլօքսացին j01ma02, s01ae03, s02aa15, s03aa07 </t>
    </r>
    <r>
      <rPr>
        <sz val="9"/>
        <color theme="1"/>
        <rFont val="GHEA Grapalat"/>
        <family val="3"/>
      </rPr>
      <t>/Ցիպրոֆլօքսացինի հիդրոքլորիդ, ciprofloxacin hydrochloride/</t>
    </r>
  </si>
  <si>
    <r>
      <t xml:space="preserve">Մոքսիֆլօքսացին j01ma14, s01ae07 </t>
    </r>
    <r>
      <rPr>
        <sz val="9"/>
        <color theme="1"/>
        <rFont val="GHEA Grapalat"/>
        <family val="3"/>
      </rPr>
      <t>/Մօքսիֆլօքսացին (մօքսիֆլօքսացինի հիդրոքլորիդ), նատրիումի քլորիդ moxifloxacin (moxifloxacin hydrochloride), sodium chloride/</t>
    </r>
  </si>
  <si>
    <r>
      <t xml:space="preserve">Մերոպենեմ j01dh02 </t>
    </r>
    <r>
      <rPr>
        <sz val="9"/>
        <color theme="1"/>
        <rFont val="GHEA Grapalat"/>
        <family val="3"/>
      </rPr>
      <t>/Մերոպենեմ (մերոպենեմի տրիհիդրատ) meropenem (meropenem trihydrate)/</t>
    </r>
  </si>
  <si>
    <r>
      <t xml:space="preserve">Հակաթունային շիճուկ (օձի) j06aa03 </t>
    </r>
    <r>
      <rPr>
        <sz val="9"/>
        <color theme="1"/>
        <rFont val="GHEA Grapalat"/>
        <family val="3"/>
      </rPr>
      <t>/Օձի պոլիվալենտ սիճուկ/</t>
    </r>
  </si>
  <si>
    <r>
      <t xml:space="preserve">Իզոֆլուրան n01ab06 </t>
    </r>
    <r>
      <rPr>
        <sz val="9"/>
        <color theme="1"/>
        <rFont val="GHEA Grapalat"/>
        <family val="3"/>
      </rPr>
      <t>/Իզոֆլուրան isoflurane/</t>
    </r>
  </si>
  <si>
    <r>
      <t xml:space="preserve">Նատրիումի քլորիդ, կալիումի քլորիդ, կալցիումի քլորիդ (ռինգերի լուծույթ) 
</t>
    </r>
    <r>
      <rPr>
        <sz val="9"/>
        <color theme="1"/>
        <rFont val="GHEA Grapalat"/>
        <family val="3"/>
      </rPr>
      <t>/Նատրիումի քլորիդ, կալիումի քլորիդ, կալցիումի քլորիդ, sodium chloride, potassium chloride, calcium chloride/</t>
    </r>
    <r>
      <rPr>
        <b/>
        <sz val="9"/>
        <color theme="1"/>
        <rFont val="GHEA Grapalat"/>
        <family val="3"/>
      </rPr>
      <t xml:space="preserve">
</t>
    </r>
  </si>
  <si>
    <r>
      <rPr>
        <b/>
        <sz val="9"/>
        <color theme="1"/>
        <rFont val="GHEA Grapalat"/>
        <family val="3"/>
      </rPr>
      <t>Նատրիումի քլորիդ a12ca01, b05cb01, b05xa03</t>
    </r>
    <r>
      <rPr>
        <sz val="9"/>
        <color theme="1"/>
        <rFont val="GHEA Grapalat"/>
        <family val="3"/>
      </rPr>
      <t xml:space="preserve"> /Նատրիումի քլորիդ, sodium chloride/</t>
    </r>
  </si>
  <si>
    <r>
      <t xml:space="preserve">Ացետիլցիստեին r05cb01, v03ab23, s01xa08 </t>
    </r>
    <r>
      <rPr>
        <sz val="9"/>
        <color theme="1"/>
        <rFont val="GHEA Grapalat"/>
        <family val="3"/>
      </rPr>
      <t>/Ացետիլցիստեին, acetylcysteine/</t>
    </r>
  </si>
  <si>
    <r>
      <t xml:space="preserve">Այլ դեղորայք </t>
    </r>
    <r>
      <rPr>
        <sz val="9"/>
        <color theme="1"/>
        <rFont val="GHEA Grapalat"/>
        <family val="3"/>
      </rPr>
      <t>/Պիպերացիլին (պիպերացիլինի նատրիում), տազոբակտամ (տազոբակտամի նատրիում) piperacillin (piperacillin sodium), tazobactam (tazobactam sodium)/</t>
    </r>
  </si>
  <si>
    <r>
      <t xml:space="preserve">Այլ դեղորայք </t>
    </r>
    <r>
      <rPr>
        <sz val="9"/>
        <color theme="1"/>
        <rFont val="GHEA Grapalat"/>
        <family val="3"/>
      </rPr>
      <t>/Ցեֆոպերազոն, սուլբակտամ/</t>
    </r>
  </si>
  <si>
    <r>
      <t xml:space="preserve"> </t>
    </r>
    <r>
      <rPr>
        <b/>
        <sz val="9"/>
        <color theme="1"/>
        <rFont val="GHEA Grapalat"/>
        <family val="3"/>
      </rPr>
      <t>Ալբումին</t>
    </r>
    <r>
      <rPr>
        <sz val="9"/>
        <color theme="1"/>
        <rFont val="GHEA Grapalat"/>
        <family val="3"/>
      </rPr>
      <t xml:space="preserve"> /Մարդու ալբումին, human albumin/</t>
    </r>
  </si>
  <si>
    <r>
      <t xml:space="preserve">Նադրոպարինի կալցիումական աղ- b01ab06 </t>
    </r>
    <r>
      <rPr>
        <sz val="9"/>
        <color theme="1"/>
        <rFont val="GHEA Grapalat"/>
        <family val="3"/>
      </rPr>
      <t>/Նադրոպարին կալցիում nadroparin calcium/</t>
    </r>
  </si>
  <si>
    <t>Վերը ներկայացված են մասնակիցների գները բանակցության  արդյունքում, ընդ որում 24-րդ չափաբաժնի մասով «Հերմինե Ֆարմեց» ՍՊԸ-ի կողմից  առաջարկված ընդամենը գինը ԱԱՀ-ով 5,939,400, առանց ԱԱՀ 4,949,500 բանակցության արդյունքում նվազեցրեց` սահմանելով ԱԱՀ-ով   5,790,000, Առանց ԱԱՀ 4,825,000դրամի:</t>
  </si>
  <si>
    <t>Վագա Ֆարմ ՍՊԸ</t>
  </si>
  <si>
    <t xml:space="preserve"> «ՆՕԿԱ» ՍՊԸ-ի  մերժման արդյունքում գնահատող հանձնաժողովի  որոշմամբ` 4-րդ չափաբաժնի մասով 1-ին տեղ զբաղեցնող մասնակից ճանաչվեց «Հերմինե ֆարմեց» ՍՊԸ-ն:</t>
  </si>
  <si>
    <t>«Վագա Ֆարմ» և «Թեոֆարմա» ՍՊԸ-ների  մերժման արդյունքում գնահատող հանձնաժողովի որոշմամբ`  1-ին չափաբաժնի մասով 1-ին տեղ զբաղեցնող մասնակից ճանաչվեց  «Արփիմեդ» ՍՊԸ-ն, 4-րդ չափաբաժնի մասով` «ՆՕԿԱ» ՍՊԸ-ն, 6-րդ չափաբաժնի մասով` «Նատալի Ֆարմ» ՍՊԸ-ն և 20-րդ չափաբաժնի մասով «Վագա Ֆարմ» ՍՊԸ-ն:</t>
  </si>
  <si>
    <r>
      <t xml:space="preserve">Պովիդոն յոդ d08ag02, d09aa09, d11ac06, g01ax11, r02aa15, s01ax18   </t>
    </r>
    <r>
      <rPr>
        <sz val="9"/>
        <color theme="1"/>
        <rFont val="GHEA Grapalat"/>
        <family val="3"/>
      </rPr>
      <t>/Պովիդոն յոդ, povidone-iodine/</t>
    </r>
  </si>
  <si>
    <t>Վիտամիններ</t>
  </si>
  <si>
    <t>Ասկորբինաթթու, ascorbic acid</t>
  </si>
  <si>
    <t>Դեղահատեր</t>
  </si>
  <si>
    <t>500մգ; (20) պլաստիկե տարայում  բլիստերում</t>
  </si>
  <si>
    <t>Վիտամին C 500մգ N20</t>
  </si>
  <si>
    <t>«Արփիմեդ»  ՍՊԸ</t>
  </si>
  <si>
    <t>Հայաստանի Հանրապետություն</t>
  </si>
  <si>
    <t>Ազիթրոմիցին j01fa10, s01aa26</t>
  </si>
  <si>
    <t>Ազիթրոմիցին, azithromycin</t>
  </si>
  <si>
    <t>Դեղապատիճներ</t>
  </si>
  <si>
    <t>500մգ (3)</t>
  </si>
  <si>
    <t>Ազիթրոմիցին</t>
  </si>
  <si>
    <t>«Աստրաֆարմ»</t>
  </si>
  <si>
    <t>Ուկրաինա</t>
  </si>
  <si>
    <t>Մոքսիֆլօքսացին j01ma14, s01ae07</t>
  </si>
  <si>
    <t>Մօքսիֆլօքսացին (մօքսիֆլօքսացինի հիդրոքլորիդ), նատրիումի քլորիդ moxifloxacin (moxifloxacin hydrochloride), sodium chloride</t>
  </si>
  <si>
    <t>Լուծույթ կաթիլաներարկման</t>
  </si>
  <si>
    <t>1.6մգ/մլ+8մգ/մլ, 250մլ պլաստիկե երկու պորտ վակում  փաթեթ</t>
  </si>
  <si>
    <t>Մօքսիֆլօքսացին (մօքսիֆլօքսացինի հիդրոքլորիդ), նատրիումի քլորիդ /Մոքսի-Տեք/</t>
  </si>
  <si>
    <t>Ֆարմատեք ՓԲԸ</t>
  </si>
  <si>
    <t>Նատրիումի քլորիդ, կալիումի քլորիդ, կալցիումի քլորիդ (ռինգերի լուծույթ)</t>
  </si>
  <si>
    <t>Նատրիումի քլորիդ, կալիումի քլորիդ, կալցիումի քլորիդ, sodium chloride, potassium chloride, calcium chloride</t>
  </si>
  <si>
    <t>8,6մգ/մլ+0,3մգ/մլ+0,33մգ/մլ, 500մլ պլաստիկե երկու պորտ վակում  փաթեթ</t>
  </si>
  <si>
    <t>Նատրիումի քլորիդ a12ca01, b05cb01, b05xa03</t>
  </si>
  <si>
    <t>Նատրիումի քլորիդ, sodium chloride</t>
  </si>
  <si>
    <t>9մգ/մլ, 500մլ պլաստիկե երկու պորտ վակում  փաթեթ</t>
  </si>
  <si>
    <t>Նատրիումի քլորիդ</t>
  </si>
  <si>
    <t>Նադրոպարինի կալցիումական աղ- b01ab06</t>
  </si>
  <si>
    <t>Նադրոպարին կալցիում nadroparin calcium</t>
  </si>
  <si>
    <t xml:space="preserve">5700ՄՄ AXa/0,6մլ, 0,6մլ նախալցված ներարկիչներ </t>
  </si>
  <si>
    <t>Նադրոպարինիկալցումա -կան աղ-/Ֆրաքսիպարին/</t>
  </si>
  <si>
    <t>ԱՍՊԵՆ</t>
  </si>
  <si>
    <t>Ֆրանսիա</t>
  </si>
  <si>
    <t>Ցեֆտրիաքսոն j01dd04</t>
  </si>
  <si>
    <t>Ցեֆտրիաքսոն, ceftriaxone</t>
  </si>
  <si>
    <t>Դեղափոշի ներարկման լուծույթի</t>
  </si>
  <si>
    <t>1գ, սրվակ (1,10)</t>
  </si>
  <si>
    <t>Ցեֆտրիաքսոն 1գ</t>
  </si>
  <si>
    <t>Ռեյոնգ Ֆարմասյութիքլ</t>
  </si>
  <si>
    <t>Չինաստան</t>
  </si>
  <si>
    <t>Պովիդոն յոդ d08ag02, d09aa09, d11ac06, g01ax11, r02aa15, s01ax18</t>
  </si>
  <si>
    <t>Պովիդոն յոդ, povidone-iodine</t>
  </si>
  <si>
    <t>Լուծույթ</t>
  </si>
  <si>
    <t>100մգ/մլ, ,1000մլ պլաստիկե շշիկ</t>
  </si>
  <si>
    <t>Հայաստան</t>
  </si>
  <si>
    <t>Ամօքսիցիլին j01ca04</t>
  </si>
  <si>
    <t>Ամօքսիցիլին, amoxicillin</t>
  </si>
  <si>
    <t>500մգ (100/10x10/)</t>
  </si>
  <si>
    <t>Ամօքսիցիլին</t>
  </si>
  <si>
    <t>Ռուսան Ֆարմա ԼՍԴ</t>
  </si>
  <si>
    <t>Հնդկաստան</t>
  </si>
  <si>
    <t>Բենզիլպենիցիլինի աղեր j01ce01</t>
  </si>
  <si>
    <t>Բենզիլպենիցիլինի նատրիում, benzylpenicillin sodium</t>
  </si>
  <si>
    <t>1000000ՄՄ, ապակե սրվակ (1)</t>
  </si>
  <si>
    <t>Պենիցիլլին-ԳՌՍ</t>
  </si>
  <si>
    <t>Ռեյոնգ Ֆարմասյութիքալս ԼՏԴ</t>
  </si>
  <si>
    <t>Ցեֆտազիդիմ j01dd02</t>
  </si>
  <si>
    <t>Ցեֆտազիդիմ (ցեֆտազիդիմի պենտահիդրատ) ceftazidime (ceftazidime pentahydrate)</t>
  </si>
  <si>
    <t>Դեղափոշի ներարկման/ կաթիլաներարկման լուծույթի</t>
  </si>
  <si>
    <t>1000մգ, ապակե սրվակ (1)</t>
  </si>
  <si>
    <t>ՖորՏՐՐՈՆՆ</t>
  </si>
  <si>
    <t>Պրոտեք Բիոսիսթեմս ՊՎՍ ԼՏԴ</t>
  </si>
  <si>
    <t>Մերոպենեմ j01dh02</t>
  </si>
  <si>
    <t>Մերոպենեմ (մերոպենեմի տրիհիդրատ) meropenem (meropenem trihydrate)</t>
  </si>
  <si>
    <t>Դեղափոշի ն/ե ներարկման/ կաթիլաներարկման  լուծույթի</t>
  </si>
  <si>
    <t>500մգ, ապակե սրվակներ (1)</t>
  </si>
  <si>
    <t>ՌոպենՏՐՈՆՆ</t>
  </si>
  <si>
    <t>Այլ դեղորայք</t>
  </si>
  <si>
    <t>Պիպերացիլին (պիպերացիլինի նատրիում), տազոբակտամ (տազոբակտամի նատրիում) piperacillin (piperacillin sodium), tazobactam (tazobactam sodium)</t>
  </si>
  <si>
    <t>Դեղափոշի լիոֆիլացված, կաթիլաներարկման լուծույթի</t>
  </si>
  <si>
    <t>4000մգ+500մգ, ապակե սրվակ (1)</t>
  </si>
  <si>
    <t>ՏազՊիՏՐՈՆՆ</t>
  </si>
  <si>
    <t>Սանջիվանի Պարանտերալ Լիմիթեդ</t>
  </si>
  <si>
    <t>Ցեֆոպերազոն, սուլբակտամ</t>
  </si>
  <si>
    <t>1000մգ+1000մգ; (1) ապակե սրվակ 2000մգ</t>
  </si>
  <si>
    <t>Ցեֆրոբակտում</t>
  </si>
  <si>
    <t>ԲետադինաԲետադինոկԲետայոդին</t>
  </si>
  <si>
    <t>ՆՕԿԱ ՍՊԸՆՕԿԻ ՍՊԸԱրփիմեդ ՍՊԸ</t>
  </si>
  <si>
    <t>Էնօքսապարին b01ab05</t>
  </si>
  <si>
    <t>Էնoքսապարին (էնoքսապարինի նատրիումական աղ)</t>
  </si>
  <si>
    <t>Լուծույթ ներարկման</t>
  </si>
  <si>
    <t xml:space="preserve">40մգ/0,4մլ, 0,4մլ նախալցված ներարկիչներ </t>
  </si>
  <si>
    <t>Կլեքսան</t>
  </si>
  <si>
    <t>Սանոֆի</t>
  </si>
  <si>
    <t>Կետոպրոֆեն m01ae03, m02aa10</t>
  </si>
  <si>
    <t>Կետոպրոֆեն, ketoprofen</t>
  </si>
  <si>
    <t xml:space="preserve">100մգ/2մլ, 2մլ ամպուլներ </t>
  </si>
  <si>
    <t>Կետոնալ</t>
  </si>
  <si>
    <t>Սանդոզ</t>
  </si>
  <si>
    <t>Սլովենիա</t>
  </si>
  <si>
    <t>Ամպիցիլին j01ca01, s01aa19</t>
  </si>
  <si>
    <t>Ամպիցիլին (ամպիցիլինի նատրիում), ampicillin (ampicillin sodium)</t>
  </si>
  <si>
    <t>1000մգ, ապակե սրվակներ</t>
  </si>
  <si>
    <t>Ամպիցիլին</t>
  </si>
  <si>
    <t>Կիևմեդ-պրեպարատ</t>
  </si>
  <si>
    <t>Ամօքսիցիլին+քլավու­լանաթթու j01cr02</t>
  </si>
  <si>
    <t>Ամօքսիցիլին (ամօքսիցիլինի տրիհիդրատ), քլավուլանաթթու (կալիումի քլավուլանատ), amoxicillin (amoxicillin trihydrate), clavulanic acid (potassium clavulanate)</t>
  </si>
  <si>
    <t>Դեղահատեր թաղանթապատ</t>
  </si>
  <si>
    <t xml:space="preserve">875մգ+125մգ, բլիստերում </t>
  </si>
  <si>
    <t>Ամոքսիկլավ</t>
  </si>
  <si>
    <t>Լեկ</t>
  </si>
  <si>
    <t>Ցեֆազոլին j01db04</t>
  </si>
  <si>
    <t>Ցեֆազոլին (ցեֆազոլինի նատրիումական աղ) cefazolin (cefazolin sodium)</t>
  </si>
  <si>
    <t>Դեղափոշի մ/մ և ն/ե ներարկման լուծույթի</t>
  </si>
  <si>
    <t>1000մգ, ապակե սրվակ ապակե սրվակներ</t>
  </si>
  <si>
    <t>Ցեֆազոլին</t>
  </si>
  <si>
    <t>Բորսովի դեղերի գործարան</t>
  </si>
  <si>
    <t>Բելառուս</t>
  </si>
  <si>
    <t>Իմիպենեմ+ ցիլաստատին j01dh51</t>
  </si>
  <si>
    <t>Իմիպենեմ, ցիլաստատինի նատրիում , imipenem, cilastatin sodium</t>
  </si>
  <si>
    <t>Դեղափոշի ն/ե կաթիլաներարկման լուծույթի</t>
  </si>
  <si>
    <t xml:space="preserve">500մգ+500մգ, սրվակ </t>
  </si>
  <si>
    <t>Ցիլապենեմ</t>
  </si>
  <si>
    <t>Բելմեդ-պրեպարատի</t>
  </si>
  <si>
    <t>Ցիպրոֆլօքսացին j01ma02, s01ae03, s02aa15, s03aa07</t>
  </si>
  <si>
    <t>Ցիպրոֆլօքսացինի հիդրոքլորիդ, ciprofloxacin hydrochloride</t>
  </si>
  <si>
    <t xml:space="preserve">500մգ </t>
  </si>
  <si>
    <t>Ցիպրոֆլոքսացին</t>
  </si>
  <si>
    <t xml:space="preserve"> Ալբումին</t>
  </si>
  <si>
    <t>Մարդու ալբումին, human albumin</t>
  </si>
  <si>
    <t>100մգ/մլ, 100մլ ապակե շշիկ</t>
  </si>
  <si>
    <t>Ալբումին</t>
  </si>
  <si>
    <t>Բիոֆարմա</t>
  </si>
  <si>
    <t>Իզոֆլուրան n01ab06</t>
  </si>
  <si>
    <t>Իզոֆլուրան isoflurane</t>
  </si>
  <si>
    <t>Հեղուկ շնչառման</t>
  </si>
  <si>
    <t>100%, 100մլ ապակե շշիկ</t>
  </si>
  <si>
    <t>Անեսթերան 99.9% 100մլ շիշ  N1</t>
  </si>
  <si>
    <t>Ռոմֆարմ</t>
  </si>
  <si>
    <t>Ռումինիա</t>
  </si>
  <si>
    <t>Հակաթունային շիճուկ (օձի) j06aa03</t>
  </si>
  <si>
    <t>Օձի պոլիվալենտ սիճուկ</t>
  </si>
  <si>
    <t>Պոլիվալենտ 5,6մլ սրվակ</t>
  </si>
  <si>
    <t>N1 փաթեթավորումով տուփ</t>
  </si>
  <si>
    <t>Ուզբիոֆարմ</t>
  </si>
  <si>
    <t>Ուզբեկստան</t>
  </si>
  <si>
    <t>Վիտամին /A, վիտամին Bl, վիտամին B2, վիտամին C vitamin A, vitamin Bl, vitamin B2, vitamin C/</t>
  </si>
  <si>
    <t>Ազիթրոմիցին j01fa10, s01aa26 /Ազիթրոմիցին (ազիթրոմիցին դիհիդրատ) azithromycin (azithromycin dihydrate)/</t>
  </si>
  <si>
    <t>Ացետիլցիստեին r05cb01, v03ab23, s01xa08 /Ացետիլցիստեին, acetylcysteine/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</si>
</sst>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18"/>
      <color theme="1"/>
      <name val="Arial Unicode"/>
      <family val="2"/>
      <charset val="204"/>
    </font>
    <font>
      <sz val="18"/>
      <color theme="1"/>
      <name val="Arial Unicode"/>
      <family val="2"/>
      <charset val="204"/>
    </font>
    <font>
      <sz val="8"/>
      <color rgb="FF000000"/>
      <name val="GHEA Grapalat"/>
      <family val="3"/>
    </font>
    <font>
      <sz val="18"/>
      <color theme="1"/>
      <name val="GHEA Grapalat"/>
      <family val="3"/>
    </font>
    <font>
      <sz val="10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8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GHEA Grapalat"/>
      <family val="3"/>
    </font>
    <font>
      <sz val="10"/>
      <color theme="1"/>
      <name val="Calibri"/>
      <family val="2"/>
      <scheme val="minor"/>
    </font>
    <font>
      <sz val="20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9"/>
      <color theme="1"/>
      <name val="GHEA Grapalat"/>
      <family val="3"/>
    </font>
    <font>
      <sz val="9"/>
      <color rgb="FF000000"/>
      <name val="GHEA Grapalat"/>
      <family val="3"/>
    </font>
    <font>
      <sz val="9"/>
      <color theme="1"/>
      <name val="Calibri"/>
      <family val="2"/>
      <scheme val="minor"/>
    </font>
    <font>
      <sz val="9"/>
      <color theme="1"/>
      <name val="Arial Unicode"/>
      <family val="2"/>
      <charset val="204"/>
    </font>
    <font>
      <b/>
      <sz val="9"/>
      <color theme="1"/>
      <name val="Arial Unicode"/>
      <family val="2"/>
      <charset val="204"/>
    </font>
    <font>
      <sz val="11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8"/>
      <name val="GHEA Grapalat"/>
      <family val="3"/>
    </font>
    <font>
      <sz val="8"/>
      <color rgb="FFFF0000"/>
      <name val="GHEA Grapalat"/>
      <family val="3"/>
    </font>
    <font>
      <sz val="9"/>
      <color rgb="FFFF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30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X909"/>
  <sheetViews>
    <sheetView tabSelected="1" zoomScaleSheetLayoutView="85" workbookViewId="0">
      <pane xSplit="8" ySplit="8" topLeftCell="AA33" activePane="bottomRight" state="frozen"/>
      <selection pane="topRight" activeCell="I1" sqref="I1"/>
      <selection pane="bottomLeft" activeCell="A9" sqref="A9"/>
      <selection pane="bottomRight" activeCell="AV10" sqref="AV10:AV31"/>
    </sheetView>
  </sheetViews>
  <sheetFormatPr defaultRowHeight="15"/>
  <cols>
    <col min="1" max="1" width="7.7109375" customWidth="1"/>
    <col min="2" max="2" width="31.140625" customWidth="1"/>
    <col min="3" max="3" width="9.85546875" bestFit="1" customWidth="1"/>
    <col min="4" max="4" width="5.140625" hidden="1" customWidth="1"/>
    <col min="5" max="5" width="8.85546875" bestFit="1" customWidth="1"/>
    <col min="6" max="6" width="12.7109375" hidden="1" customWidth="1"/>
    <col min="7" max="7" width="4" hidden="1" customWidth="1"/>
    <col min="8" max="8" width="13.85546875" bestFit="1" customWidth="1"/>
    <col min="9" max="9" width="9" bestFit="1" customWidth="1"/>
    <col min="10" max="10" width="12.28515625" hidden="1" customWidth="1"/>
    <col min="11" max="11" width="9" bestFit="1" customWidth="1"/>
    <col min="12" max="12" width="8.5703125" bestFit="1" customWidth="1"/>
    <col min="13" max="13" width="11.28515625" hidden="1" customWidth="1"/>
    <col min="14" max="14" width="8.5703125" bestFit="1" customWidth="1"/>
    <col min="15" max="15" width="8.7109375" bestFit="1" customWidth="1"/>
    <col min="16" max="16" width="12.42578125" hidden="1" customWidth="1"/>
    <col min="17" max="17" width="8.7109375" bestFit="1" customWidth="1"/>
    <col min="18" max="18" width="12" customWidth="1"/>
    <col min="19" max="19" width="12.42578125" hidden="1" customWidth="1"/>
    <col min="20" max="20" width="8.85546875" bestFit="1" customWidth="1"/>
    <col min="21" max="21" width="10.5703125" customWidth="1"/>
    <col min="22" max="22" width="9.5703125" hidden="1" customWidth="1"/>
    <col min="23" max="23" width="8.42578125" bestFit="1" customWidth="1"/>
    <col min="24" max="24" width="11" bestFit="1" customWidth="1"/>
    <col min="25" max="25" width="12.7109375" hidden="1" customWidth="1"/>
    <col min="26" max="26" width="11" bestFit="1" customWidth="1"/>
    <col min="27" max="27" width="10.28515625" bestFit="1" customWidth="1"/>
    <col min="28" max="28" width="10.7109375" hidden="1" customWidth="1"/>
    <col min="29" max="29" width="9" bestFit="1" customWidth="1"/>
    <col min="30" max="30" width="9.140625" bestFit="1" customWidth="1"/>
    <col min="31" max="31" width="9.5703125" hidden="1" customWidth="1"/>
    <col min="32" max="32" width="8.7109375" bestFit="1" customWidth="1"/>
    <col min="33" max="33" width="10" bestFit="1" customWidth="1"/>
    <col min="34" max="34" width="11.28515625" hidden="1" customWidth="1"/>
    <col min="35" max="35" width="9" bestFit="1" customWidth="1"/>
    <col min="36" max="36" width="8.7109375" bestFit="1" customWidth="1"/>
    <col min="37" max="37" width="9.5703125" hidden="1" customWidth="1"/>
    <col min="38" max="38" width="8.5703125" bestFit="1" customWidth="1"/>
    <col min="39" max="39" width="10.85546875" bestFit="1" customWidth="1"/>
    <col min="40" max="40" width="12" hidden="1" customWidth="1"/>
    <col min="41" max="41" width="9.140625" bestFit="1" customWidth="1"/>
    <col min="42" max="42" width="9" bestFit="1" customWidth="1"/>
    <col min="43" max="43" width="9.5703125" hidden="1" customWidth="1"/>
    <col min="44" max="44" width="10.85546875" bestFit="1" customWidth="1"/>
    <col min="45" max="45" width="8.5703125" bestFit="1" customWidth="1"/>
    <col min="46" max="46" width="9.5703125" hidden="1" customWidth="1"/>
    <col min="47" max="47" width="8.42578125" bestFit="1" customWidth="1"/>
    <col min="48" max="48" width="16.85546875" customWidth="1"/>
    <col min="49" max="49" width="10.7109375" hidden="1" customWidth="1"/>
    <col min="50" max="50" width="0.28515625" hidden="1" customWidth="1"/>
    <col min="51" max="51" width="10" hidden="1" customWidth="1"/>
    <col min="52" max="52" width="23.42578125" style="6" customWidth="1"/>
    <col min="53" max="53" width="9.140625" style="6"/>
    <col min="54" max="54" width="10.5703125" style="6" bestFit="1" customWidth="1"/>
    <col min="55" max="154" width="9.140625" style="6"/>
  </cols>
  <sheetData>
    <row r="1" spans="1:154" ht="18.75" hidden="1"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80" t="s">
        <v>14</v>
      </c>
      <c r="AV1" s="80"/>
      <c r="AW1" s="2"/>
      <c r="AX1" s="1"/>
      <c r="AY1" s="1"/>
    </row>
    <row r="2" spans="1:154" ht="34.5" customHeight="1">
      <c r="AJ2" s="3"/>
      <c r="AK2" s="3"/>
      <c r="AL2" s="3"/>
      <c r="AM2" s="98" t="s">
        <v>14</v>
      </c>
      <c r="AN2" s="98"/>
      <c r="AO2" s="98"/>
      <c r="AP2" s="98"/>
      <c r="AQ2" s="98"/>
      <c r="AR2" s="98"/>
      <c r="AS2" s="98"/>
      <c r="AT2" s="3"/>
      <c r="AU2" s="49"/>
      <c r="AV2" s="49"/>
      <c r="AW2" s="3"/>
      <c r="AX2" s="3"/>
      <c r="AY2" s="3"/>
    </row>
    <row r="3" spans="1:154" ht="26.25">
      <c r="A3" s="81" t="s">
        <v>29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</row>
    <row r="5" spans="1:154" s="5" customFormat="1" ht="27.75" customHeight="1">
      <c r="A5" s="82" t="s">
        <v>1</v>
      </c>
      <c r="B5" s="84" t="s">
        <v>2</v>
      </c>
      <c r="C5" s="84" t="s">
        <v>3</v>
      </c>
      <c r="D5" s="84"/>
      <c r="E5" s="84" t="s">
        <v>4</v>
      </c>
      <c r="F5" s="84" t="s">
        <v>5</v>
      </c>
      <c r="G5" s="84" t="s">
        <v>6</v>
      </c>
      <c r="H5" s="84" t="s">
        <v>11</v>
      </c>
      <c r="I5" s="93" t="s">
        <v>17</v>
      </c>
      <c r="J5" s="94"/>
      <c r="K5" s="95"/>
      <c r="L5" s="93" t="s">
        <v>18</v>
      </c>
      <c r="M5" s="94"/>
      <c r="N5" s="95"/>
      <c r="O5" s="93" t="s">
        <v>19</v>
      </c>
      <c r="P5" s="94"/>
      <c r="Q5" s="95"/>
      <c r="R5" s="93" t="s">
        <v>20</v>
      </c>
      <c r="S5" s="94"/>
      <c r="T5" s="95"/>
      <c r="U5" s="93" t="s">
        <v>21</v>
      </c>
      <c r="V5" s="94"/>
      <c r="W5" s="95"/>
      <c r="X5" s="93" t="s">
        <v>22</v>
      </c>
      <c r="Y5" s="94"/>
      <c r="Z5" s="95"/>
      <c r="AA5" s="93" t="s">
        <v>23</v>
      </c>
      <c r="AB5" s="94"/>
      <c r="AC5" s="95"/>
      <c r="AD5" s="93" t="s">
        <v>24</v>
      </c>
      <c r="AE5" s="94"/>
      <c r="AF5" s="95"/>
      <c r="AG5" s="93" t="s">
        <v>25</v>
      </c>
      <c r="AH5" s="94"/>
      <c r="AI5" s="95"/>
      <c r="AJ5" s="86" t="s">
        <v>26</v>
      </c>
      <c r="AK5" s="86"/>
      <c r="AL5" s="86"/>
      <c r="AM5" s="86" t="s">
        <v>31</v>
      </c>
      <c r="AN5" s="86"/>
      <c r="AO5" s="86"/>
      <c r="AP5" s="93" t="s">
        <v>28</v>
      </c>
      <c r="AQ5" s="94"/>
      <c r="AR5" s="95"/>
      <c r="AS5" s="86" t="s">
        <v>27</v>
      </c>
      <c r="AT5" s="86"/>
      <c r="AU5" s="86"/>
      <c r="AV5" s="87" t="s">
        <v>8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</row>
    <row r="6" spans="1:154" s="5" customFormat="1" ht="29.25" customHeight="1">
      <c r="A6" s="82"/>
      <c r="B6" s="84"/>
      <c r="C6" s="84"/>
      <c r="D6" s="84"/>
      <c r="E6" s="84"/>
      <c r="F6" s="84"/>
      <c r="G6" s="84"/>
      <c r="H6" s="84"/>
      <c r="I6" s="91" t="s">
        <v>10</v>
      </c>
      <c r="J6" s="91" t="s">
        <v>9</v>
      </c>
      <c r="K6" s="91" t="s">
        <v>7</v>
      </c>
      <c r="L6" s="91" t="s">
        <v>10</v>
      </c>
      <c r="M6" s="91" t="s">
        <v>9</v>
      </c>
      <c r="N6" s="91" t="s">
        <v>7</v>
      </c>
      <c r="O6" s="91" t="s">
        <v>10</v>
      </c>
      <c r="P6" s="91" t="s">
        <v>9</v>
      </c>
      <c r="Q6" s="91" t="s">
        <v>7</v>
      </c>
      <c r="R6" s="91" t="s">
        <v>10</v>
      </c>
      <c r="S6" s="91" t="s">
        <v>9</v>
      </c>
      <c r="T6" s="91" t="s">
        <v>7</v>
      </c>
      <c r="U6" s="90" t="s">
        <v>10</v>
      </c>
      <c r="V6" s="90" t="s">
        <v>9</v>
      </c>
      <c r="W6" s="90" t="s">
        <v>7</v>
      </c>
      <c r="X6" s="90" t="s">
        <v>10</v>
      </c>
      <c r="Y6" s="90" t="s">
        <v>9</v>
      </c>
      <c r="Z6" s="90" t="s">
        <v>7</v>
      </c>
      <c r="AA6" s="90" t="s">
        <v>10</v>
      </c>
      <c r="AB6" s="90" t="s">
        <v>9</v>
      </c>
      <c r="AC6" s="90" t="s">
        <v>7</v>
      </c>
      <c r="AD6" s="90" t="s">
        <v>10</v>
      </c>
      <c r="AE6" s="90" t="s">
        <v>9</v>
      </c>
      <c r="AF6" s="90" t="s">
        <v>7</v>
      </c>
      <c r="AG6" s="90" t="s">
        <v>10</v>
      </c>
      <c r="AH6" s="90" t="s">
        <v>9</v>
      </c>
      <c r="AI6" s="90" t="s">
        <v>7</v>
      </c>
      <c r="AJ6" s="90" t="s">
        <v>10</v>
      </c>
      <c r="AK6" s="90" t="s">
        <v>9</v>
      </c>
      <c r="AL6" s="90" t="s">
        <v>7</v>
      </c>
      <c r="AM6" s="90" t="s">
        <v>10</v>
      </c>
      <c r="AN6" s="90" t="s">
        <v>9</v>
      </c>
      <c r="AO6" s="90" t="s">
        <v>7</v>
      </c>
      <c r="AP6" s="90" t="s">
        <v>10</v>
      </c>
      <c r="AQ6" s="90" t="s">
        <v>9</v>
      </c>
      <c r="AR6" s="90" t="s">
        <v>7</v>
      </c>
      <c r="AS6" s="90" t="s">
        <v>10</v>
      </c>
      <c r="AT6" s="90" t="s">
        <v>9</v>
      </c>
      <c r="AU6" s="90" t="s">
        <v>7</v>
      </c>
      <c r="AV6" s="88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</row>
    <row r="7" spans="1:154" s="5" customFormat="1" ht="15" hidden="1" customHeight="1">
      <c r="A7" s="83"/>
      <c r="B7" s="85"/>
      <c r="C7" s="23"/>
      <c r="D7" s="23"/>
      <c r="E7" s="23"/>
      <c r="F7" s="84"/>
      <c r="G7" s="84"/>
      <c r="H7" s="23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89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</row>
    <row r="8" spans="1:154" s="5" customFormat="1" ht="15" customHeight="1">
      <c r="A8" s="25"/>
      <c r="B8" s="23"/>
      <c r="C8" s="23"/>
      <c r="D8" s="23"/>
      <c r="E8" s="2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</row>
    <row r="9" spans="1:154" s="13" customFormat="1" ht="38.25" customHeight="1">
      <c r="A9" s="27">
        <v>1</v>
      </c>
      <c r="B9" s="53" t="s">
        <v>32</v>
      </c>
      <c r="C9" s="54" t="s">
        <v>13</v>
      </c>
      <c r="D9" s="28">
        <v>278000</v>
      </c>
      <c r="E9" s="55">
        <v>278000</v>
      </c>
      <c r="F9" s="56"/>
      <c r="G9" s="57"/>
      <c r="H9" s="58">
        <v>7161280</v>
      </c>
      <c r="I9" s="29"/>
      <c r="J9" s="23"/>
      <c r="K9" s="23"/>
      <c r="L9" s="30"/>
      <c r="M9" s="31"/>
      <c r="N9" s="23"/>
      <c r="O9" s="29"/>
      <c r="P9" s="23"/>
      <c r="Q9" s="65"/>
      <c r="R9" s="67"/>
      <c r="S9" s="65"/>
      <c r="T9" s="65"/>
      <c r="U9" s="67"/>
      <c r="V9" s="65"/>
      <c r="W9" s="65"/>
      <c r="X9" s="68">
        <v>3892000</v>
      </c>
      <c r="Y9" s="33">
        <f>Z9-X9</f>
        <v>778400</v>
      </c>
      <c r="Z9" s="33">
        <f>X9*1.2</f>
        <v>4670400</v>
      </c>
      <c r="AA9" s="67"/>
      <c r="AB9" s="65"/>
      <c r="AC9" s="65"/>
      <c r="AD9" s="69">
        <v>5059600</v>
      </c>
      <c r="AE9" s="70">
        <f>AF9-AD9</f>
        <v>1011920</v>
      </c>
      <c r="AF9" s="70">
        <f>AD9*1.2</f>
        <v>6071520</v>
      </c>
      <c r="AG9" s="67"/>
      <c r="AH9" s="23"/>
      <c r="AI9" s="23"/>
      <c r="AJ9" s="29"/>
      <c r="AK9" s="23"/>
      <c r="AL9" s="23"/>
      <c r="AM9" s="29"/>
      <c r="AN9" s="23"/>
      <c r="AO9" s="23"/>
      <c r="AP9" s="29"/>
      <c r="AQ9" s="29"/>
      <c r="AR9" s="29"/>
      <c r="AS9" s="29"/>
      <c r="AT9" s="23"/>
      <c r="AU9" s="23"/>
      <c r="AV9" s="34" t="s">
        <v>24</v>
      </c>
      <c r="AY9" s="19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</row>
    <row r="10" spans="1:154" s="13" customFormat="1" ht="49.5" customHeight="1">
      <c r="A10" s="27">
        <v>2</v>
      </c>
      <c r="B10" s="53" t="s">
        <v>33</v>
      </c>
      <c r="C10" s="54" t="s">
        <v>13</v>
      </c>
      <c r="D10" s="28">
        <v>6725400</v>
      </c>
      <c r="E10" s="55">
        <v>6725400</v>
      </c>
      <c r="F10" s="56"/>
      <c r="G10" s="57"/>
      <c r="H10" s="58">
        <v>27910410</v>
      </c>
      <c r="I10" s="29"/>
      <c r="J10" s="23"/>
      <c r="K10" s="23"/>
      <c r="L10" s="29"/>
      <c r="M10" s="23"/>
      <c r="N10" s="23"/>
      <c r="O10" s="29"/>
      <c r="P10" s="23"/>
      <c r="Q10" s="65"/>
      <c r="R10" s="67"/>
      <c r="S10" s="65"/>
      <c r="T10" s="65"/>
      <c r="U10" s="67"/>
      <c r="V10" s="65"/>
      <c r="W10" s="65"/>
      <c r="X10" s="67"/>
      <c r="Y10" s="65"/>
      <c r="Z10" s="65"/>
      <c r="AA10" s="67"/>
      <c r="AB10" s="65"/>
      <c r="AC10" s="65"/>
      <c r="AD10" s="67"/>
      <c r="AE10" s="65"/>
      <c r="AF10" s="65"/>
      <c r="AG10" s="67"/>
      <c r="AH10" s="23"/>
      <c r="AI10" s="23"/>
      <c r="AJ10" s="29"/>
      <c r="AK10" s="23"/>
      <c r="AL10" s="23"/>
      <c r="AM10" s="29"/>
      <c r="AN10" s="23"/>
      <c r="AO10" s="23"/>
      <c r="AP10" s="29"/>
      <c r="AQ10" s="29"/>
      <c r="AR10" s="29"/>
      <c r="AS10" s="29"/>
      <c r="AT10" s="23"/>
      <c r="AU10" s="23"/>
      <c r="AV10" s="47" t="s">
        <v>30</v>
      </c>
      <c r="AY10" s="19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</row>
    <row r="11" spans="1:154" s="13" customFormat="1" ht="54.75" customHeight="1">
      <c r="A11" s="27">
        <v>3</v>
      </c>
      <c r="B11" s="53" t="s">
        <v>34</v>
      </c>
      <c r="C11" s="54" t="s">
        <v>0</v>
      </c>
      <c r="D11" s="28">
        <v>2500</v>
      </c>
      <c r="E11" s="55">
        <v>2500</v>
      </c>
      <c r="F11" s="56"/>
      <c r="G11" s="57"/>
      <c r="H11" s="58">
        <v>6206000</v>
      </c>
      <c r="I11" s="29"/>
      <c r="J11" s="23"/>
      <c r="K11" s="23"/>
      <c r="L11" s="29"/>
      <c r="M11" s="23"/>
      <c r="N11" s="23"/>
      <c r="O11" s="29"/>
      <c r="P11" s="23"/>
      <c r="Q11" s="65"/>
      <c r="R11" s="33">
        <v>4631250</v>
      </c>
      <c r="S11" s="33">
        <f>T11-R11</f>
        <v>926250</v>
      </c>
      <c r="T11" s="33">
        <f>R11*1.2</f>
        <v>5557500</v>
      </c>
      <c r="U11" s="67"/>
      <c r="V11" s="65"/>
      <c r="W11" s="65"/>
      <c r="X11" s="67">
        <v>3229166.6669999999</v>
      </c>
      <c r="Y11" s="65">
        <f t="shared" ref="Y11:Y20" si="0">Z11-X11</f>
        <v>645833.33339999989</v>
      </c>
      <c r="Z11" s="33">
        <f t="shared" ref="Z11:Z20" si="1">X11*1.2</f>
        <v>3875000.0003999998</v>
      </c>
      <c r="AA11" s="67"/>
      <c r="AB11" s="65"/>
      <c r="AC11" s="65"/>
      <c r="AD11" s="67"/>
      <c r="AE11" s="65"/>
      <c r="AF11" s="65"/>
      <c r="AG11" s="67"/>
      <c r="AH11" s="23"/>
      <c r="AI11" s="23"/>
      <c r="AJ11" s="29"/>
      <c r="AK11" s="23"/>
      <c r="AL11" s="23"/>
      <c r="AM11" s="29">
        <v>3007770.83</v>
      </c>
      <c r="AN11" s="23">
        <f>AO11-AM11</f>
        <v>601554.16599999974</v>
      </c>
      <c r="AO11" s="33">
        <f>AM11*1.2</f>
        <v>3609324.9959999998</v>
      </c>
      <c r="AP11" s="32">
        <v>2846875</v>
      </c>
      <c r="AQ11" s="32">
        <f>AR11-AP11</f>
        <v>569375</v>
      </c>
      <c r="AR11" s="32">
        <f>AP11*1.2</f>
        <v>3416250</v>
      </c>
      <c r="AS11" s="29"/>
      <c r="AT11" s="23"/>
      <c r="AU11" s="23"/>
      <c r="AV11" s="34" t="s">
        <v>28</v>
      </c>
      <c r="AY11" s="19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</row>
    <row r="12" spans="1:154" s="13" customFormat="1" ht="54.75" customHeight="1">
      <c r="A12" s="27">
        <v>4</v>
      </c>
      <c r="B12" s="53" t="s">
        <v>62</v>
      </c>
      <c r="C12" s="54" t="s">
        <v>15</v>
      </c>
      <c r="D12" s="28">
        <v>1500</v>
      </c>
      <c r="E12" s="55">
        <v>1500</v>
      </c>
      <c r="F12" s="56"/>
      <c r="G12" s="57"/>
      <c r="H12" s="58">
        <v>7800000</v>
      </c>
      <c r="I12" s="29"/>
      <c r="J12" s="23"/>
      <c r="K12" s="23"/>
      <c r="L12" s="29"/>
      <c r="M12" s="23"/>
      <c r="N12" s="23"/>
      <c r="O12" s="32"/>
      <c r="P12" s="33"/>
      <c r="Q12" s="33"/>
      <c r="R12" s="68">
        <v>4736250</v>
      </c>
      <c r="S12" s="33">
        <f>T12-R12</f>
        <v>947250</v>
      </c>
      <c r="T12" s="33">
        <f>R12*1.2</f>
        <v>5683500</v>
      </c>
      <c r="U12" s="69">
        <v>4375000</v>
      </c>
      <c r="V12" s="70">
        <f>W12-U12</f>
        <v>875000</v>
      </c>
      <c r="W12" s="70">
        <f>U12*1.2</f>
        <v>5250000</v>
      </c>
      <c r="X12" s="71">
        <v>4125000</v>
      </c>
      <c r="Y12" s="66">
        <f t="shared" si="0"/>
        <v>825000</v>
      </c>
      <c r="Z12" s="66">
        <f t="shared" si="1"/>
        <v>4950000</v>
      </c>
      <c r="AA12" s="67"/>
      <c r="AB12" s="65"/>
      <c r="AC12" s="65"/>
      <c r="AD12" s="68">
        <v>5002500</v>
      </c>
      <c r="AE12" s="33">
        <f>AF12-AD12</f>
        <v>1000500</v>
      </c>
      <c r="AF12" s="33">
        <f>AD12*1.2</f>
        <v>6003000</v>
      </c>
      <c r="AG12" s="67"/>
      <c r="AH12" s="23"/>
      <c r="AI12" s="23"/>
      <c r="AJ12" s="29"/>
      <c r="AK12" s="23"/>
      <c r="AL12" s="23"/>
      <c r="AM12" s="29">
        <v>11080437.5</v>
      </c>
      <c r="AN12" s="23">
        <f t="shared" ref="AN12:AN13" si="2">AO12-AM12</f>
        <v>2216087.5</v>
      </c>
      <c r="AO12" s="33">
        <f t="shared" ref="AO12:AO13" si="3">AM12*1.2</f>
        <v>13296525</v>
      </c>
      <c r="AP12" s="29"/>
      <c r="AQ12" s="32"/>
      <c r="AR12" s="29"/>
      <c r="AS12" s="29"/>
      <c r="AT12" s="23"/>
      <c r="AU12" s="23"/>
      <c r="AV12" s="34" t="s">
        <v>20</v>
      </c>
      <c r="AY12" s="19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</row>
    <row r="13" spans="1:154" s="13" customFormat="1" ht="49.5" customHeight="1">
      <c r="A13" s="27">
        <v>5</v>
      </c>
      <c r="B13" s="53" t="s">
        <v>35</v>
      </c>
      <c r="C13" s="54" t="s">
        <v>16</v>
      </c>
      <c r="D13" s="28">
        <v>30000</v>
      </c>
      <c r="E13" s="55">
        <v>30000</v>
      </c>
      <c r="F13" s="56"/>
      <c r="G13" s="57"/>
      <c r="H13" s="58">
        <v>6828000</v>
      </c>
      <c r="I13" s="33">
        <v>6242500</v>
      </c>
      <c r="J13" s="33">
        <f>K13-I13</f>
        <v>1248500</v>
      </c>
      <c r="K13" s="33">
        <f>I13*1.2</f>
        <v>7491000</v>
      </c>
      <c r="L13" s="29"/>
      <c r="M13" s="23"/>
      <c r="N13" s="23"/>
      <c r="O13" s="32"/>
      <c r="P13" s="33"/>
      <c r="Q13" s="33"/>
      <c r="R13" s="68"/>
      <c r="S13" s="33"/>
      <c r="T13" s="33"/>
      <c r="U13" s="67"/>
      <c r="V13" s="65"/>
      <c r="W13" s="65"/>
      <c r="X13" s="68">
        <v>3375000</v>
      </c>
      <c r="Y13" s="33">
        <f t="shared" si="0"/>
        <v>675000</v>
      </c>
      <c r="Z13" s="33">
        <f t="shared" si="1"/>
        <v>4050000</v>
      </c>
      <c r="AA13" s="67"/>
      <c r="AB13" s="65"/>
      <c r="AC13" s="65"/>
      <c r="AD13" s="67"/>
      <c r="AE13" s="65"/>
      <c r="AF13" s="65"/>
      <c r="AG13" s="67"/>
      <c r="AH13" s="23"/>
      <c r="AI13" s="23"/>
      <c r="AJ13" s="29"/>
      <c r="AK13" s="23"/>
      <c r="AL13" s="23"/>
      <c r="AM13" s="68">
        <v>5082500</v>
      </c>
      <c r="AN13" s="33">
        <f t="shared" si="2"/>
        <v>1016500</v>
      </c>
      <c r="AO13" s="33">
        <f t="shared" si="3"/>
        <v>6099000</v>
      </c>
      <c r="AP13" s="68">
        <v>3000000</v>
      </c>
      <c r="AQ13" s="68">
        <f t="shared" ref="AQ13:AQ14" si="4">AR13-AP13</f>
        <v>600000</v>
      </c>
      <c r="AR13" s="68">
        <f t="shared" ref="AR13:AR14" si="5">AP13*1.2</f>
        <v>3600000</v>
      </c>
      <c r="AS13" s="29"/>
      <c r="AT13" s="23"/>
      <c r="AU13" s="23"/>
      <c r="AV13" s="34" t="s">
        <v>28</v>
      </c>
      <c r="AY13" s="19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</row>
    <row r="14" spans="1:154" s="13" customFormat="1" ht="54.75" customHeight="1">
      <c r="A14" s="27">
        <v>6</v>
      </c>
      <c r="B14" s="53" t="s">
        <v>36</v>
      </c>
      <c r="C14" s="54" t="s">
        <v>16</v>
      </c>
      <c r="D14" s="28">
        <v>35000</v>
      </c>
      <c r="E14" s="55">
        <v>35000</v>
      </c>
      <c r="F14" s="56"/>
      <c r="G14" s="57"/>
      <c r="H14" s="58">
        <v>6552000</v>
      </c>
      <c r="I14" s="33"/>
      <c r="J14" s="33"/>
      <c r="K14" s="33"/>
      <c r="L14" s="29"/>
      <c r="M14" s="23"/>
      <c r="N14" s="23"/>
      <c r="O14" s="32"/>
      <c r="P14" s="33"/>
      <c r="Q14" s="33"/>
      <c r="R14" s="68"/>
      <c r="S14" s="33"/>
      <c r="T14" s="33"/>
      <c r="U14" s="67"/>
      <c r="V14" s="65"/>
      <c r="W14" s="65"/>
      <c r="X14" s="67">
        <v>3733333.33</v>
      </c>
      <c r="Y14" s="65">
        <f t="shared" si="0"/>
        <v>746666.6660000002</v>
      </c>
      <c r="Z14" s="33">
        <f t="shared" si="1"/>
        <v>4479999.9960000003</v>
      </c>
      <c r="AA14" s="67"/>
      <c r="AB14" s="65"/>
      <c r="AC14" s="65"/>
      <c r="AD14" s="67"/>
      <c r="AE14" s="65"/>
      <c r="AF14" s="65"/>
      <c r="AG14" s="67"/>
      <c r="AH14" s="23"/>
      <c r="AI14" s="23"/>
      <c r="AJ14" s="29"/>
      <c r="AK14" s="23"/>
      <c r="AL14" s="23"/>
      <c r="AM14" s="67"/>
      <c r="AN14" s="65"/>
      <c r="AO14" s="65"/>
      <c r="AP14" s="69">
        <v>4235000</v>
      </c>
      <c r="AQ14" s="69">
        <f t="shared" si="4"/>
        <v>847000</v>
      </c>
      <c r="AR14" s="69">
        <f t="shared" si="5"/>
        <v>5082000</v>
      </c>
      <c r="AS14" s="29"/>
      <c r="AT14" s="23"/>
      <c r="AU14" s="23"/>
      <c r="AV14" s="34" t="s">
        <v>28</v>
      </c>
      <c r="AY14" s="19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</row>
    <row r="15" spans="1:154" s="13" customFormat="1" ht="38.25" customHeight="1">
      <c r="A15" s="27">
        <v>7</v>
      </c>
      <c r="B15" s="53" t="s">
        <v>37</v>
      </c>
      <c r="C15" s="54" t="s">
        <v>13</v>
      </c>
      <c r="D15" s="28">
        <v>100000</v>
      </c>
      <c r="E15" s="55">
        <v>100000</v>
      </c>
      <c r="F15" s="56"/>
      <c r="G15" s="57"/>
      <c r="H15" s="58">
        <v>5260000</v>
      </c>
      <c r="I15" s="32"/>
      <c r="J15" s="33"/>
      <c r="K15" s="33"/>
      <c r="L15" s="29"/>
      <c r="M15" s="23"/>
      <c r="N15" s="23"/>
      <c r="O15" s="32"/>
      <c r="P15" s="33"/>
      <c r="Q15" s="33"/>
      <c r="R15" s="32">
        <v>1990000</v>
      </c>
      <c r="S15" s="33">
        <f>T15-R15</f>
        <v>398000</v>
      </c>
      <c r="T15" s="33">
        <f>R15*1.2</f>
        <v>2388000</v>
      </c>
      <c r="U15" s="29"/>
      <c r="V15" s="23"/>
      <c r="W15" s="23"/>
      <c r="X15" s="29">
        <v>2916666.67</v>
      </c>
      <c r="Y15" s="23">
        <f t="shared" si="0"/>
        <v>583333.3339999998</v>
      </c>
      <c r="Z15" s="33">
        <f t="shared" si="1"/>
        <v>3500000.0039999997</v>
      </c>
      <c r="AA15" s="29">
        <v>3083333.33</v>
      </c>
      <c r="AB15" s="23">
        <f>AC15-AA15</f>
        <v>616666.66599999974</v>
      </c>
      <c r="AC15" s="33">
        <f>AA15*1.2</f>
        <v>3699999.9959999998</v>
      </c>
      <c r="AD15" s="29"/>
      <c r="AE15" s="23"/>
      <c r="AF15" s="23"/>
      <c r="AG15" s="29"/>
      <c r="AH15" s="23"/>
      <c r="AI15" s="23"/>
      <c r="AJ15" s="29"/>
      <c r="AK15" s="23"/>
      <c r="AL15" s="23"/>
      <c r="AM15" s="29"/>
      <c r="AN15" s="23"/>
      <c r="AO15" s="23"/>
      <c r="AP15" s="29"/>
      <c r="AQ15" s="32"/>
      <c r="AR15" s="29"/>
      <c r="AS15" s="29"/>
      <c r="AT15" s="23"/>
      <c r="AU15" s="23"/>
      <c r="AV15" s="34" t="s">
        <v>20</v>
      </c>
      <c r="AY15" s="19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</row>
    <row r="16" spans="1:154" s="13" customFormat="1" ht="84.75" customHeight="1">
      <c r="A16" s="27">
        <v>8</v>
      </c>
      <c r="B16" s="53" t="s">
        <v>38</v>
      </c>
      <c r="C16" s="54" t="s">
        <v>13</v>
      </c>
      <c r="D16" s="28">
        <v>30000</v>
      </c>
      <c r="E16" s="55">
        <v>30000</v>
      </c>
      <c r="F16" s="56"/>
      <c r="G16" s="57"/>
      <c r="H16" s="58">
        <v>8592000</v>
      </c>
      <c r="I16" s="32"/>
      <c r="J16" s="33"/>
      <c r="K16" s="33"/>
      <c r="L16" s="29"/>
      <c r="M16" s="23"/>
      <c r="N16" s="23"/>
      <c r="O16" s="32"/>
      <c r="P16" s="33"/>
      <c r="Q16" s="33"/>
      <c r="R16" s="32">
        <v>3742500</v>
      </c>
      <c r="S16" s="33">
        <f>T16-R16</f>
        <v>748500</v>
      </c>
      <c r="T16" s="33">
        <f>R16*1.2</f>
        <v>4491000</v>
      </c>
      <c r="U16" s="29"/>
      <c r="V16" s="23"/>
      <c r="W16" s="23"/>
      <c r="X16" s="32">
        <v>3825000</v>
      </c>
      <c r="Y16" s="33">
        <f t="shared" si="0"/>
        <v>765000</v>
      </c>
      <c r="Z16" s="33">
        <f t="shared" si="1"/>
        <v>4590000</v>
      </c>
      <c r="AA16" s="29"/>
      <c r="AB16" s="23"/>
      <c r="AC16" s="23"/>
      <c r="AD16" s="29"/>
      <c r="AE16" s="23"/>
      <c r="AF16" s="23"/>
      <c r="AG16" s="35">
        <v>6103570.7999999998</v>
      </c>
      <c r="AH16" s="36">
        <f>AI16-AG16</f>
        <v>1220714.2000000002</v>
      </c>
      <c r="AI16" s="33">
        <v>7324285</v>
      </c>
      <c r="AJ16" s="29"/>
      <c r="AK16" s="23"/>
      <c r="AL16" s="23"/>
      <c r="AM16" s="29"/>
      <c r="AN16" s="23"/>
      <c r="AO16" s="23"/>
      <c r="AP16" s="32">
        <v>3375000</v>
      </c>
      <c r="AQ16" s="32">
        <f t="shared" ref="AQ16:AQ20" si="6">AR16-AP16</f>
        <v>675000</v>
      </c>
      <c r="AR16" s="32">
        <f t="shared" ref="AR16:AR20" si="7">AP16*1.2</f>
        <v>4050000</v>
      </c>
      <c r="AS16" s="29"/>
      <c r="AT16" s="23"/>
      <c r="AU16" s="23"/>
      <c r="AV16" s="34" t="s">
        <v>28</v>
      </c>
      <c r="AY16" s="19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</row>
    <row r="17" spans="1:154" s="13" customFormat="1" ht="59.25" customHeight="1">
      <c r="A17" s="27">
        <v>9</v>
      </c>
      <c r="B17" s="53" t="s">
        <v>39</v>
      </c>
      <c r="C17" s="54" t="s">
        <v>16</v>
      </c>
      <c r="D17" s="28">
        <v>120000</v>
      </c>
      <c r="E17" s="55">
        <v>120000</v>
      </c>
      <c r="F17" s="56"/>
      <c r="G17" s="57"/>
      <c r="H17" s="58">
        <v>11904000</v>
      </c>
      <c r="I17" s="32"/>
      <c r="J17" s="33"/>
      <c r="K17" s="33"/>
      <c r="L17" s="29"/>
      <c r="M17" s="23"/>
      <c r="N17" s="23"/>
      <c r="O17" s="32">
        <v>5600000</v>
      </c>
      <c r="P17" s="33">
        <f>Q17-O17</f>
        <v>1120000</v>
      </c>
      <c r="Q17" s="33">
        <f>O17*1.2</f>
        <v>6720000</v>
      </c>
      <c r="R17" s="32">
        <v>5570000</v>
      </c>
      <c r="S17" s="33">
        <f>T17-R17</f>
        <v>1114000</v>
      </c>
      <c r="T17" s="33">
        <f>R17*1.2</f>
        <v>6684000</v>
      </c>
      <c r="U17" s="29"/>
      <c r="V17" s="23"/>
      <c r="W17" s="23"/>
      <c r="X17" s="32">
        <v>8900000</v>
      </c>
      <c r="Y17" s="33">
        <f t="shared" si="0"/>
        <v>1780000</v>
      </c>
      <c r="Z17" s="33">
        <f t="shared" si="1"/>
        <v>10680000</v>
      </c>
      <c r="AA17" s="29"/>
      <c r="AB17" s="23"/>
      <c r="AC17" s="23"/>
      <c r="AD17" s="29"/>
      <c r="AE17" s="23"/>
      <c r="AF17" s="23"/>
      <c r="AG17" s="29"/>
      <c r="AH17" s="23"/>
      <c r="AI17" s="23"/>
      <c r="AJ17" s="29"/>
      <c r="AK17" s="23"/>
      <c r="AL17" s="23"/>
      <c r="AM17" s="29"/>
      <c r="AN17" s="23"/>
      <c r="AO17" s="23"/>
      <c r="AP17" s="32">
        <v>8100000</v>
      </c>
      <c r="AQ17" s="32">
        <f t="shared" si="6"/>
        <v>1620000</v>
      </c>
      <c r="AR17" s="32">
        <f t="shared" si="7"/>
        <v>9720000</v>
      </c>
      <c r="AS17" s="29"/>
      <c r="AT17" s="23"/>
      <c r="AU17" s="23"/>
      <c r="AV17" s="34" t="s">
        <v>20</v>
      </c>
      <c r="AY17" s="19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</row>
    <row r="18" spans="1:154" s="13" customFormat="1" ht="59.25" customHeight="1">
      <c r="A18" s="27">
        <v>10</v>
      </c>
      <c r="B18" s="53" t="s">
        <v>40</v>
      </c>
      <c r="C18" s="54" t="s">
        <v>16</v>
      </c>
      <c r="D18" s="28">
        <v>35000</v>
      </c>
      <c r="E18" s="55">
        <v>35000</v>
      </c>
      <c r="F18" s="56"/>
      <c r="G18" s="57"/>
      <c r="H18" s="58">
        <v>5936000</v>
      </c>
      <c r="I18" s="32"/>
      <c r="J18" s="33"/>
      <c r="K18" s="33"/>
      <c r="L18" s="29"/>
      <c r="M18" s="23"/>
      <c r="N18" s="23"/>
      <c r="O18" s="29"/>
      <c r="P18" s="23"/>
      <c r="Q18" s="23"/>
      <c r="R18" s="29"/>
      <c r="S18" s="23"/>
      <c r="T18" s="23"/>
      <c r="U18" s="29"/>
      <c r="V18" s="23"/>
      <c r="W18" s="23"/>
      <c r="X18" s="29">
        <v>4666666.6670000004</v>
      </c>
      <c r="Y18" s="23">
        <f t="shared" si="0"/>
        <v>933333.33339999989</v>
      </c>
      <c r="Z18" s="33">
        <f t="shared" si="1"/>
        <v>5600000.0004000003</v>
      </c>
      <c r="AA18" s="29"/>
      <c r="AB18" s="23"/>
      <c r="AC18" s="23"/>
      <c r="AD18" s="29"/>
      <c r="AE18" s="23"/>
      <c r="AF18" s="23"/>
      <c r="AG18" s="29"/>
      <c r="AH18" s="23"/>
      <c r="AI18" s="23"/>
      <c r="AJ18" s="29"/>
      <c r="AK18" s="23"/>
      <c r="AL18" s="23"/>
      <c r="AM18" s="29"/>
      <c r="AN18" s="23"/>
      <c r="AO18" s="23"/>
      <c r="AP18" s="32">
        <v>4200000</v>
      </c>
      <c r="AQ18" s="32">
        <f t="shared" si="6"/>
        <v>840000</v>
      </c>
      <c r="AR18" s="32">
        <f t="shared" si="7"/>
        <v>5040000</v>
      </c>
      <c r="AS18" s="29"/>
      <c r="AT18" s="23"/>
      <c r="AU18" s="23"/>
      <c r="AV18" s="34" t="s">
        <v>28</v>
      </c>
      <c r="AY18" s="19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</row>
    <row r="19" spans="1:154" s="13" customFormat="1" ht="38.25" customHeight="1">
      <c r="A19" s="27">
        <v>11</v>
      </c>
      <c r="B19" s="53" t="s">
        <v>41</v>
      </c>
      <c r="C19" s="54" t="s">
        <v>16</v>
      </c>
      <c r="D19" s="28">
        <v>60000</v>
      </c>
      <c r="E19" s="55">
        <v>60000</v>
      </c>
      <c r="F19" s="56"/>
      <c r="G19" s="57"/>
      <c r="H19" s="58">
        <v>13824000</v>
      </c>
      <c r="I19" s="32">
        <v>7350000</v>
      </c>
      <c r="J19" s="33">
        <f>K19-I19</f>
        <v>1470000</v>
      </c>
      <c r="K19" s="33">
        <f>I19*1.2</f>
        <v>8820000</v>
      </c>
      <c r="L19" s="29"/>
      <c r="M19" s="23"/>
      <c r="N19" s="23"/>
      <c r="O19" s="29"/>
      <c r="P19" s="23"/>
      <c r="Q19" s="24"/>
      <c r="R19" s="29"/>
      <c r="S19" s="23"/>
      <c r="T19" s="23"/>
      <c r="U19" s="29"/>
      <c r="V19" s="23"/>
      <c r="W19" s="23"/>
      <c r="X19" s="32">
        <v>7500000</v>
      </c>
      <c r="Y19" s="33">
        <f t="shared" si="0"/>
        <v>1500000</v>
      </c>
      <c r="Z19" s="33">
        <f t="shared" si="1"/>
        <v>9000000</v>
      </c>
      <c r="AA19" s="29"/>
      <c r="AB19" s="23"/>
      <c r="AC19" s="23"/>
      <c r="AD19" s="29"/>
      <c r="AE19" s="23"/>
      <c r="AF19" s="23"/>
      <c r="AG19" s="29"/>
      <c r="AH19" s="23"/>
      <c r="AI19" s="23"/>
      <c r="AJ19" s="32">
        <v>6850000</v>
      </c>
      <c r="AK19" s="32">
        <f>AL19-AJ19</f>
        <v>1370000</v>
      </c>
      <c r="AL19" s="32">
        <v>8220000</v>
      </c>
      <c r="AM19" s="29"/>
      <c r="AN19" s="23"/>
      <c r="AO19" s="23"/>
      <c r="AP19" s="32">
        <v>7200000</v>
      </c>
      <c r="AQ19" s="32">
        <f t="shared" si="6"/>
        <v>1440000</v>
      </c>
      <c r="AR19" s="32">
        <f t="shared" si="7"/>
        <v>8640000</v>
      </c>
      <c r="AS19" s="29"/>
      <c r="AT19" s="23"/>
      <c r="AU19" s="23"/>
      <c r="AV19" s="34" t="s">
        <v>26</v>
      </c>
      <c r="AY19" s="19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</row>
    <row r="20" spans="1:154" s="13" customFormat="1" ht="55.5" customHeight="1">
      <c r="A20" s="27">
        <v>12</v>
      </c>
      <c r="B20" s="53" t="s">
        <v>42</v>
      </c>
      <c r="C20" s="54" t="s">
        <v>16</v>
      </c>
      <c r="D20" s="28">
        <v>1622</v>
      </c>
      <c r="E20" s="55">
        <v>1622</v>
      </c>
      <c r="F20" s="56"/>
      <c r="G20" s="57"/>
      <c r="H20" s="58">
        <v>10380800</v>
      </c>
      <c r="I20" s="29"/>
      <c r="J20" s="23"/>
      <c r="K20" s="23"/>
      <c r="L20" s="29"/>
      <c r="M20" s="23"/>
      <c r="N20" s="23"/>
      <c r="O20" s="29"/>
      <c r="P20" s="23"/>
      <c r="Q20" s="23"/>
      <c r="R20" s="29">
        <v>7677466.6699999999</v>
      </c>
      <c r="S20" s="23">
        <f>T20-R20</f>
        <v>1535493.3339999989</v>
      </c>
      <c r="T20" s="33">
        <f>R20*1.2</f>
        <v>9212960.0039999988</v>
      </c>
      <c r="U20" s="29"/>
      <c r="V20" s="23"/>
      <c r="W20" s="23"/>
      <c r="X20" s="29">
        <v>5366116.6670000004</v>
      </c>
      <c r="Y20" s="23">
        <f t="shared" si="0"/>
        <v>1073223.3333999999</v>
      </c>
      <c r="Z20" s="33">
        <f t="shared" si="1"/>
        <v>6439340.0004000003</v>
      </c>
      <c r="AA20" s="29"/>
      <c r="AB20" s="23"/>
      <c r="AC20" s="23"/>
      <c r="AD20" s="29"/>
      <c r="AE20" s="23"/>
      <c r="AF20" s="23"/>
      <c r="AG20" s="29"/>
      <c r="AH20" s="23"/>
      <c r="AI20" s="23"/>
      <c r="AJ20" s="29"/>
      <c r="AK20" s="23"/>
      <c r="AL20" s="23"/>
      <c r="AM20" s="29"/>
      <c r="AN20" s="23"/>
      <c r="AO20" s="23"/>
      <c r="AP20" s="32">
        <v>4760570</v>
      </c>
      <c r="AQ20" s="32">
        <f t="shared" si="6"/>
        <v>952114</v>
      </c>
      <c r="AR20" s="32">
        <f t="shared" si="7"/>
        <v>5712684</v>
      </c>
      <c r="AS20" s="29"/>
      <c r="AT20" s="23"/>
      <c r="AU20" s="23"/>
      <c r="AV20" s="34" t="s">
        <v>28</v>
      </c>
      <c r="AY20" s="19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</row>
    <row r="21" spans="1:154" s="13" customFormat="1" ht="63" customHeight="1">
      <c r="A21" s="27">
        <v>13</v>
      </c>
      <c r="B21" s="53" t="s">
        <v>43</v>
      </c>
      <c r="C21" s="54" t="s">
        <v>16</v>
      </c>
      <c r="D21" s="28">
        <v>2000</v>
      </c>
      <c r="E21" s="55">
        <v>2000</v>
      </c>
      <c r="F21" s="56"/>
      <c r="G21" s="57"/>
      <c r="H21" s="58">
        <v>9764800</v>
      </c>
      <c r="I21" s="29"/>
      <c r="J21" s="23"/>
      <c r="K21" s="23"/>
      <c r="L21" s="29"/>
      <c r="M21" s="23"/>
      <c r="N21" s="23"/>
      <c r="O21" s="29"/>
      <c r="P21" s="23"/>
      <c r="Q21" s="23"/>
      <c r="R21" s="29">
        <v>4528333.33</v>
      </c>
      <c r="S21" s="23">
        <f>T21-R21</f>
        <v>905666.6660000002</v>
      </c>
      <c r="T21" s="33">
        <f>R21*1.2</f>
        <v>5433999.9960000003</v>
      </c>
      <c r="U21" s="29"/>
      <c r="V21" s="23"/>
      <c r="W21" s="23"/>
      <c r="X21" s="29"/>
      <c r="Y21" s="23"/>
      <c r="Z21" s="23"/>
      <c r="AA21" s="29"/>
      <c r="AB21" s="24"/>
      <c r="AC21" s="24"/>
      <c r="AD21" s="29"/>
      <c r="AE21" s="24"/>
      <c r="AF21" s="24"/>
      <c r="AG21" s="35">
        <v>6983333.2999999998</v>
      </c>
      <c r="AH21" s="37">
        <f>AI21-AG21</f>
        <v>1396666.6599999992</v>
      </c>
      <c r="AI21" s="38">
        <f>AG21*1.2</f>
        <v>8379999.959999999</v>
      </c>
      <c r="AJ21" s="29"/>
      <c r="AK21" s="23"/>
      <c r="AL21" s="23"/>
      <c r="AM21" s="29"/>
      <c r="AN21" s="23"/>
      <c r="AO21" s="23"/>
      <c r="AP21" s="29"/>
      <c r="AQ21" s="29"/>
      <c r="AR21" s="32"/>
      <c r="AS21" s="29"/>
      <c r="AT21" s="23"/>
      <c r="AU21" s="23"/>
      <c r="AV21" s="34" t="s">
        <v>20</v>
      </c>
      <c r="AY21" s="19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</row>
    <row r="22" spans="1:154" s="13" customFormat="1" ht="38.25" customHeight="1">
      <c r="A22" s="27">
        <v>14</v>
      </c>
      <c r="B22" s="53" t="s">
        <v>44</v>
      </c>
      <c r="C22" s="54" t="s">
        <v>13</v>
      </c>
      <c r="D22" s="28">
        <v>18000</v>
      </c>
      <c r="E22" s="55">
        <v>18000</v>
      </c>
      <c r="F22" s="56"/>
      <c r="G22" s="57"/>
      <c r="H22" s="58">
        <v>6714000</v>
      </c>
      <c r="I22" s="29"/>
      <c r="J22" s="23"/>
      <c r="K22" s="23"/>
      <c r="L22" s="32">
        <v>4500000</v>
      </c>
      <c r="M22" s="39">
        <f>N22-L22</f>
        <v>900000</v>
      </c>
      <c r="N22" s="33">
        <v>5400000</v>
      </c>
      <c r="O22" s="29"/>
      <c r="P22" s="23"/>
      <c r="Q22" s="23"/>
      <c r="R22" s="29"/>
      <c r="S22" s="23"/>
      <c r="T22" s="23"/>
      <c r="U22" s="29"/>
      <c r="V22" s="23"/>
      <c r="W22" s="23"/>
      <c r="X22" s="29"/>
      <c r="Y22" s="23"/>
      <c r="Z22" s="23"/>
      <c r="AA22" s="38">
        <v>5595000</v>
      </c>
      <c r="AB22" s="38">
        <f>AC22-AA22</f>
        <v>1119000</v>
      </c>
      <c r="AC22" s="38">
        <f>AA22*1.2</f>
        <v>6714000</v>
      </c>
      <c r="AD22" s="29"/>
      <c r="AE22" s="24"/>
      <c r="AF22" s="24"/>
      <c r="AG22" s="29"/>
      <c r="AH22" s="24"/>
      <c r="AI22" s="24"/>
      <c r="AJ22" s="29"/>
      <c r="AK22" s="23"/>
      <c r="AL22" s="23"/>
      <c r="AM22" s="32">
        <v>10022850</v>
      </c>
      <c r="AN22" s="33">
        <f>AO22-AM22</f>
        <v>2004570</v>
      </c>
      <c r="AO22" s="33">
        <f>AM22*1.2</f>
        <v>12027420</v>
      </c>
      <c r="AP22" s="29"/>
      <c r="AQ22" s="29"/>
      <c r="AR22" s="32"/>
      <c r="AS22" s="29"/>
      <c r="AT22" s="23"/>
      <c r="AU22" s="23"/>
      <c r="AV22" s="34" t="s">
        <v>18</v>
      </c>
      <c r="AY22" s="19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</row>
    <row r="23" spans="1:154" s="13" customFormat="1" ht="61.5" customHeight="1">
      <c r="A23" s="27">
        <v>15</v>
      </c>
      <c r="B23" s="53" t="s">
        <v>45</v>
      </c>
      <c r="C23" s="54" t="s">
        <v>16</v>
      </c>
      <c r="D23" s="28">
        <v>3500</v>
      </c>
      <c r="E23" s="55">
        <v>3500</v>
      </c>
      <c r="F23" s="56"/>
      <c r="G23" s="57"/>
      <c r="H23" s="58">
        <v>13440000</v>
      </c>
      <c r="I23" s="29"/>
      <c r="J23" s="23"/>
      <c r="K23" s="23"/>
      <c r="L23" s="29"/>
      <c r="M23" s="23"/>
      <c r="N23" s="23"/>
      <c r="O23" s="29"/>
      <c r="P23" s="23"/>
      <c r="Q23" s="23"/>
      <c r="R23" s="29"/>
      <c r="S23" s="23"/>
      <c r="T23" s="23"/>
      <c r="U23" s="29"/>
      <c r="V23" s="23"/>
      <c r="W23" s="23"/>
      <c r="X23" s="29"/>
      <c r="Y23" s="23"/>
      <c r="Z23" s="23"/>
      <c r="AA23" s="29"/>
      <c r="AB23" s="24"/>
      <c r="AC23" s="24"/>
      <c r="AD23" s="29"/>
      <c r="AE23" s="24"/>
      <c r="AF23" s="24"/>
      <c r="AG23" s="29"/>
      <c r="AH23" s="24"/>
      <c r="AI23" s="24"/>
      <c r="AJ23" s="29"/>
      <c r="AK23" s="23"/>
      <c r="AL23" s="23"/>
      <c r="AM23" s="29"/>
      <c r="AN23" s="23"/>
      <c r="AO23" s="23"/>
      <c r="AP23" s="29"/>
      <c r="AQ23" s="29"/>
      <c r="AR23" s="32"/>
      <c r="AS23" s="29"/>
      <c r="AT23" s="23"/>
      <c r="AU23" s="23"/>
      <c r="AV23" s="47" t="s">
        <v>30</v>
      </c>
      <c r="AY23" s="19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</row>
    <row r="24" spans="1:154" s="13" customFormat="1" ht="65.25" customHeight="1">
      <c r="A24" s="27">
        <v>16</v>
      </c>
      <c r="B24" s="53" t="s">
        <v>46</v>
      </c>
      <c r="C24" s="54" t="s">
        <v>13</v>
      </c>
      <c r="D24" s="28">
        <v>150000</v>
      </c>
      <c r="E24" s="55">
        <v>150000</v>
      </c>
      <c r="F24" s="56"/>
      <c r="G24" s="57"/>
      <c r="H24" s="58">
        <v>5436000</v>
      </c>
      <c r="I24" s="29"/>
      <c r="J24" s="23"/>
      <c r="K24" s="23"/>
      <c r="L24" s="29"/>
      <c r="M24" s="23"/>
      <c r="N24" s="23"/>
      <c r="O24" s="29"/>
      <c r="P24" s="23"/>
      <c r="Q24" s="23"/>
      <c r="R24" s="29"/>
      <c r="S24" s="23"/>
      <c r="T24" s="23"/>
      <c r="U24" s="29"/>
      <c r="V24" s="23"/>
      <c r="W24" s="23"/>
      <c r="X24" s="32">
        <v>4500000</v>
      </c>
      <c r="Y24" s="33">
        <f>Z24-X24</f>
        <v>900000</v>
      </c>
      <c r="Z24" s="33">
        <f>X24*1.2</f>
        <v>5400000</v>
      </c>
      <c r="AA24" s="29"/>
      <c r="AB24" s="24"/>
      <c r="AC24" s="24"/>
      <c r="AD24" s="29"/>
      <c r="AE24" s="24"/>
      <c r="AF24" s="24"/>
      <c r="AG24" s="29"/>
      <c r="AH24" s="24"/>
      <c r="AI24" s="24"/>
      <c r="AJ24" s="29"/>
      <c r="AK24" s="23"/>
      <c r="AL24" s="23"/>
      <c r="AM24" s="32">
        <v>15056250</v>
      </c>
      <c r="AN24" s="33">
        <f>AO24-AM24</f>
        <v>3011250</v>
      </c>
      <c r="AO24" s="33">
        <f>AM24*1.2</f>
        <v>18067500</v>
      </c>
      <c r="AP24" s="32">
        <v>4263750</v>
      </c>
      <c r="AQ24" s="32">
        <f>AR24-AP24</f>
        <v>852750</v>
      </c>
      <c r="AR24" s="32">
        <f>AP24*1.2</f>
        <v>5116500</v>
      </c>
      <c r="AS24" s="29"/>
      <c r="AT24" s="40"/>
      <c r="AU24" s="23"/>
      <c r="AV24" s="34" t="s">
        <v>28</v>
      </c>
      <c r="AY24" s="19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</row>
    <row r="25" spans="1:154" s="13" customFormat="1" ht="90" customHeight="1">
      <c r="A25" s="27">
        <v>17</v>
      </c>
      <c r="B25" s="53" t="s">
        <v>47</v>
      </c>
      <c r="C25" s="54" t="s">
        <v>0</v>
      </c>
      <c r="D25" s="28">
        <v>2000</v>
      </c>
      <c r="E25" s="55">
        <v>2000</v>
      </c>
      <c r="F25" s="59"/>
      <c r="G25" s="60"/>
      <c r="H25" s="58">
        <v>6350400</v>
      </c>
      <c r="I25" s="29"/>
      <c r="J25" s="41"/>
      <c r="K25" s="41"/>
      <c r="L25" s="29"/>
      <c r="M25" s="41"/>
      <c r="N25" s="41"/>
      <c r="O25" s="29"/>
      <c r="P25" s="41"/>
      <c r="Q25" s="41"/>
      <c r="R25" s="29"/>
      <c r="S25" s="41"/>
      <c r="T25" s="41"/>
      <c r="U25" s="29"/>
      <c r="V25" s="41"/>
      <c r="W25" s="41"/>
      <c r="X25" s="29"/>
      <c r="Y25" s="41"/>
      <c r="Z25" s="41"/>
      <c r="AA25" s="29"/>
      <c r="AB25" s="42"/>
      <c r="AC25" s="42"/>
      <c r="AD25" s="29"/>
      <c r="AE25" s="42"/>
      <c r="AF25" s="42"/>
      <c r="AG25" s="35">
        <v>1683333.3</v>
      </c>
      <c r="AH25" s="37">
        <f>AI25-AG25</f>
        <v>336666.65999999992</v>
      </c>
      <c r="AI25" s="38">
        <f>AG25*1.2</f>
        <v>2019999.96</v>
      </c>
      <c r="AJ25" s="29"/>
      <c r="AK25" s="41"/>
      <c r="AL25" s="41"/>
      <c r="AM25" s="29"/>
      <c r="AN25" s="41"/>
      <c r="AO25" s="41"/>
      <c r="AP25" s="29"/>
      <c r="AQ25" s="41"/>
      <c r="AR25" s="32"/>
      <c r="AS25" s="29"/>
      <c r="AT25" s="23"/>
      <c r="AU25" s="40"/>
      <c r="AV25" s="34" t="s">
        <v>25</v>
      </c>
      <c r="AW25" s="14"/>
      <c r="AX25" s="14"/>
      <c r="AY25" s="19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</row>
    <row r="26" spans="1:154" s="13" customFormat="1" ht="62.25" customHeight="1">
      <c r="A26" s="27">
        <v>18</v>
      </c>
      <c r="B26" s="53" t="s">
        <v>48</v>
      </c>
      <c r="C26" s="54" t="s">
        <v>16</v>
      </c>
      <c r="D26" s="28">
        <v>1500</v>
      </c>
      <c r="E26" s="55">
        <v>1500</v>
      </c>
      <c r="F26" s="59"/>
      <c r="G26" s="60"/>
      <c r="H26" s="58">
        <v>12420000</v>
      </c>
      <c r="I26" s="29"/>
      <c r="J26" s="41"/>
      <c r="K26" s="41"/>
      <c r="L26" s="29"/>
      <c r="M26" s="41"/>
      <c r="N26" s="41"/>
      <c r="O26" s="29"/>
      <c r="P26" s="41"/>
      <c r="Q26" s="41"/>
      <c r="R26" s="33">
        <v>8311250</v>
      </c>
      <c r="S26" s="33">
        <f>T26-R26</f>
        <v>1662250</v>
      </c>
      <c r="T26" s="33">
        <f>R26*1.2</f>
        <v>9973500</v>
      </c>
      <c r="U26" s="29"/>
      <c r="V26" s="41"/>
      <c r="W26" s="41"/>
      <c r="X26" s="32">
        <v>9362500</v>
      </c>
      <c r="Y26" s="33">
        <f>Z26-X26</f>
        <v>1872500</v>
      </c>
      <c r="Z26" s="33">
        <f>X26*1.2</f>
        <v>11235000</v>
      </c>
      <c r="AA26" s="29"/>
      <c r="AB26" s="42"/>
      <c r="AC26" s="42"/>
      <c r="AD26" s="29"/>
      <c r="AE26" s="42"/>
      <c r="AF26" s="42"/>
      <c r="AG26" s="29"/>
      <c r="AH26" s="42"/>
      <c r="AI26" s="42"/>
      <c r="AJ26" s="29"/>
      <c r="AK26" s="41"/>
      <c r="AL26" s="41"/>
      <c r="AM26" s="29"/>
      <c r="AN26" s="40"/>
      <c r="AO26" s="40"/>
      <c r="AP26" s="29"/>
      <c r="AQ26" s="41"/>
      <c r="AR26" s="32"/>
      <c r="AS26" s="29"/>
      <c r="AT26" s="41"/>
      <c r="AU26" s="41"/>
      <c r="AV26" s="34" t="s">
        <v>20</v>
      </c>
      <c r="AW26" s="14"/>
      <c r="AX26" s="14"/>
      <c r="AY26" s="19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</row>
    <row r="27" spans="1:154" s="13" customFormat="1" ht="48.75" customHeight="1">
      <c r="A27" s="27">
        <v>19</v>
      </c>
      <c r="B27" s="53" t="s">
        <v>49</v>
      </c>
      <c r="C27" s="54" t="s">
        <v>12</v>
      </c>
      <c r="D27" s="28">
        <v>80</v>
      </c>
      <c r="E27" s="55">
        <v>80</v>
      </c>
      <c r="F27" s="59"/>
      <c r="G27" s="60"/>
      <c r="H27" s="58">
        <v>7840000</v>
      </c>
      <c r="I27" s="29"/>
      <c r="J27" s="41"/>
      <c r="K27" s="41"/>
      <c r="L27" s="29"/>
      <c r="M27" s="41"/>
      <c r="N27" s="41"/>
      <c r="O27" s="29"/>
      <c r="P27" s="41"/>
      <c r="Q27" s="41"/>
      <c r="R27" s="29">
        <v>9333333.3300000001</v>
      </c>
      <c r="S27" s="43">
        <f>T27-R27</f>
        <v>1866666.6659999993</v>
      </c>
      <c r="T27" s="33">
        <f>R27*1.2</f>
        <v>11199999.995999999</v>
      </c>
      <c r="U27" s="29"/>
      <c r="V27" s="41"/>
      <c r="W27" s="41"/>
      <c r="X27" s="29"/>
      <c r="Y27" s="41"/>
      <c r="Z27" s="41"/>
      <c r="AA27" s="29"/>
      <c r="AB27" s="42"/>
      <c r="AC27" s="42"/>
      <c r="AD27" s="29"/>
      <c r="AE27" s="42"/>
      <c r="AF27" s="42"/>
      <c r="AG27" s="29"/>
      <c r="AH27" s="42"/>
      <c r="AI27" s="42"/>
      <c r="AJ27" s="29"/>
      <c r="AK27" s="41"/>
      <c r="AL27" s="41"/>
      <c r="AM27" s="29"/>
      <c r="AN27" s="41"/>
      <c r="AO27" s="41"/>
      <c r="AP27" s="29"/>
      <c r="AQ27" s="41"/>
      <c r="AR27" s="32"/>
      <c r="AS27" s="32">
        <v>6304000</v>
      </c>
      <c r="AT27" s="44">
        <f>AU27-AS27</f>
        <v>1260800</v>
      </c>
      <c r="AU27" s="44">
        <f>AS27*1.2</f>
        <v>7564800</v>
      </c>
      <c r="AV27" s="34" t="s">
        <v>27</v>
      </c>
      <c r="AW27" s="14"/>
      <c r="AX27" s="14"/>
      <c r="AY27" s="19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</row>
    <row r="28" spans="1:154" s="13" customFormat="1" ht="38.25" customHeight="1">
      <c r="A28" s="27">
        <v>20</v>
      </c>
      <c r="B28" s="53" t="s">
        <v>50</v>
      </c>
      <c r="C28" s="54" t="s">
        <v>0</v>
      </c>
      <c r="D28" s="28">
        <v>800</v>
      </c>
      <c r="E28" s="55">
        <v>800</v>
      </c>
      <c r="F28" s="59"/>
      <c r="G28" s="60"/>
      <c r="H28" s="58">
        <v>10913920</v>
      </c>
      <c r="I28" s="29"/>
      <c r="J28" s="41"/>
      <c r="K28" s="41"/>
      <c r="L28" s="29"/>
      <c r="M28" s="41"/>
      <c r="N28" s="41"/>
      <c r="O28" s="33">
        <v>7000000</v>
      </c>
      <c r="P28" s="33">
        <f>Q28-O28</f>
        <v>1400000</v>
      </c>
      <c r="Q28" s="33">
        <f>O28*1.2</f>
        <v>8400000</v>
      </c>
      <c r="R28" s="29"/>
      <c r="S28" s="41"/>
      <c r="T28" s="41"/>
      <c r="U28" s="67"/>
      <c r="V28" s="72"/>
      <c r="W28" s="72"/>
      <c r="X28" s="68">
        <v>8000000</v>
      </c>
      <c r="Y28" s="33">
        <f>Z28-X28</f>
        <v>1600000</v>
      </c>
      <c r="Z28" s="33">
        <f>X28*1.2</f>
        <v>9600000</v>
      </c>
      <c r="AA28" s="67"/>
      <c r="AB28" s="72"/>
      <c r="AC28" s="72"/>
      <c r="AD28" s="29"/>
      <c r="AE28" s="42"/>
      <c r="AF28" s="42"/>
      <c r="AG28" s="29"/>
      <c r="AH28" s="42"/>
      <c r="AI28" s="42"/>
      <c r="AJ28" s="29"/>
      <c r="AK28" s="41"/>
      <c r="AL28" s="41"/>
      <c r="AM28" s="29"/>
      <c r="AN28" s="41"/>
      <c r="AO28" s="41"/>
      <c r="AP28" s="29"/>
      <c r="AQ28" s="41"/>
      <c r="AR28" s="32"/>
      <c r="AS28" s="29"/>
      <c r="AT28" s="41"/>
      <c r="AU28" s="41"/>
      <c r="AV28" s="34" t="s">
        <v>59</v>
      </c>
      <c r="AW28" s="14"/>
      <c r="AX28" s="14"/>
      <c r="AY28" s="19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</row>
    <row r="29" spans="1:154" s="13" customFormat="1" ht="100.5" customHeight="1">
      <c r="A29" s="27">
        <v>21</v>
      </c>
      <c r="B29" s="53" t="s">
        <v>51</v>
      </c>
      <c r="C29" s="54" t="s">
        <v>0</v>
      </c>
      <c r="D29" s="28">
        <v>30000</v>
      </c>
      <c r="E29" s="55">
        <v>30000</v>
      </c>
      <c r="F29" s="59"/>
      <c r="G29" s="60"/>
      <c r="H29" s="58">
        <v>9408000</v>
      </c>
      <c r="I29" s="29"/>
      <c r="J29" s="41"/>
      <c r="K29" s="41"/>
      <c r="L29" s="29"/>
      <c r="M29" s="41"/>
      <c r="N29" s="41"/>
      <c r="O29" s="29"/>
      <c r="P29" s="41"/>
      <c r="Q29" s="41"/>
      <c r="R29" s="29"/>
      <c r="S29" s="41"/>
      <c r="T29" s="41"/>
      <c r="U29" s="67"/>
      <c r="V29" s="72"/>
      <c r="W29" s="72"/>
      <c r="X29" s="67"/>
      <c r="Y29" s="72"/>
      <c r="Z29" s="72"/>
      <c r="AA29" s="67"/>
      <c r="AB29" s="72"/>
      <c r="AC29" s="72"/>
      <c r="AD29" s="29"/>
      <c r="AE29" s="41"/>
      <c r="AF29" s="41"/>
      <c r="AG29" s="35">
        <v>3598333.3</v>
      </c>
      <c r="AH29" s="36">
        <f t="shared" ref="AH29:AH30" si="8">AI29-AG29</f>
        <v>719666.66000000015</v>
      </c>
      <c r="AI29" s="33">
        <f t="shared" ref="AI29:AI30" si="9">AG29*1.2</f>
        <v>4317999.96</v>
      </c>
      <c r="AJ29" s="29"/>
      <c r="AK29" s="41"/>
      <c r="AL29" s="41"/>
      <c r="AM29" s="29"/>
      <c r="AN29" s="41"/>
      <c r="AO29" s="41"/>
      <c r="AP29" s="29"/>
      <c r="AQ29" s="41"/>
      <c r="AR29" s="32"/>
      <c r="AS29" s="29"/>
      <c r="AT29" s="41"/>
      <c r="AU29" s="41"/>
      <c r="AV29" s="34" t="s">
        <v>25</v>
      </c>
      <c r="AW29" s="14"/>
      <c r="AX29" s="14"/>
      <c r="AY29" s="19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</row>
    <row r="30" spans="1:154" s="13" customFormat="1" ht="72.75" customHeight="1">
      <c r="A30" s="27">
        <v>22</v>
      </c>
      <c r="B30" s="4" t="s">
        <v>52</v>
      </c>
      <c r="C30" s="54" t="s">
        <v>0</v>
      </c>
      <c r="D30" s="28">
        <v>50000</v>
      </c>
      <c r="E30" s="55">
        <v>50000</v>
      </c>
      <c r="F30" s="61"/>
      <c r="G30" s="62"/>
      <c r="H30" s="58">
        <v>15200000</v>
      </c>
      <c r="I30" s="29"/>
      <c r="J30" s="45"/>
      <c r="K30" s="45"/>
      <c r="L30" s="29"/>
      <c r="M30" s="45"/>
      <c r="N30" s="45"/>
      <c r="O30" s="29"/>
      <c r="P30" s="45"/>
      <c r="Q30" s="45"/>
      <c r="R30" s="29"/>
      <c r="S30" s="45"/>
      <c r="T30" s="45"/>
      <c r="U30" s="29"/>
      <c r="V30" s="45"/>
      <c r="W30" s="45"/>
      <c r="X30" s="33"/>
      <c r="Y30" s="45"/>
      <c r="Z30" s="45"/>
      <c r="AA30" s="29"/>
      <c r="AB30" s="45"/>
      <c r="AC30" s="45"/>
      <c r="AD30" s="29"/>
      <c r="AE30" s="45"/>
      <c r="AF30" s="45"/>
      <c r="AG30" s="35">
        <v>5996666.7000000002</v>
      </c>
      <c r="AH30" s="36">
        <f t="shared" si="8"/>
        <v>1199333.3399999999</v>
      </c>
      <c r="AI30" s="33">
        <f t="shared" si="9"/>
        <v>7196000.04</v>
      </c>
      <c r="AJ30" s="29"/>
      <c r="AK30" s="45"/>
      <c r="AL30" s="45"/>
      <c r="AM30" s="29"/>
      <c r="AN30" s="45"/>
      <c r="AO30" s="40"/>
      <c r="AP30" s="29"/>
      <c r="AQ30" s="40"/>
      <c r="AR30" s="32"/>
      <c r="AS30" s="29"/>
      <c r="AT30" s="45"/>
      <c r="AU30" s="45"/>
      <c r="AV30" s="34" t="s">
        <v>25</v>
      </c>
      <c r="AY30" s="19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</row>
    <row r="31" spans="1:154" s="13" customFormat="1" ht="50.25" customHeight="1">
      <c r="A31" s="27">
        <v>23</v>
      </c>
      <c r="B31" s="53" t="s">
        <v>53</v>
      </c>
      <c r="C31" s="54" t="s">
        <v>13</v>
      </c>
      <c r="D31" s="28">
        <v>100000</v>
      </c>
      <c r="E31" s="55">
        <v>100000</v>
      </c>
      <c r="F31" s="63"/>
      <c r="G31" s="64"/>
      <c r="H31" s="58">
        <v>8996000</v>
      </c>
      <c r="I31" s="29"/>
      <c r="J31" s="46"/>
      <c r="K31" s="46"/>
      <c r="L31" s="29"/>
      <c r="M31" s="46"/>
      <c r="N31" s="46"/>
      <c r="O31" s="29"/>
      <c r="P31" s="46"/>
      <c r="Q31" s="46"/>
      <c r="R31" s="29"/>
      <c r="S31" s="46"/>
      <c r="T31" s="46"/>
      <c r="U31" s="29"/>
      <c r="V31" s="46"/>
      <c r="W31" s="46"/>
      <c r="X31" s="33"/>
      <c r="Y31" s="46"/>
      <c r="Z31" s="46"/>
      <c r="AA31" s="29"/>
      <c r="AB31" s="46"/>
      <c r="AC31" s="46"/>
      <c r="AD31" s="29"/>
      <c r="AE31" s="46"/>
      <c r="AF31" s="46"/>
      <c r="AG31" s="29"/>
      <c r="AH31" s="46"/>
      <c r="AI31" s="46"/>
      <c r="AJ31" s="29"/>
      <c r="AK31" s="46"/>
      <c r="AL31" s="46"/>
      <c r="AM31" s="29"/>
      <c r="AN31" s="45"/>
      <c r="AO31" s="40"/>
      <c r="AP31" s="29"/>
      <c r="AQ31" s="40"/>
      <c r="AR31" s="40"/>
      <c r="AS31" s="32"/>
      <c r="AT31" s="40"/>
      <c r="AU31" s="40"/>
      <c r="AV31" s="47" t="s">
        <v>30</v>
      </c>
      <c r="AY31" s="19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</row>
    <row r="32" spans="1:154" s="13" customFormat="1" ht="83.25" customHeight="1">
      <c r="A32" s="27">
        <v>24</v>
      </c>
      <c r="B32" s="53" t="s">
        <v>54</v>
      </c>
      <c r="C32" s="54" t="s">
        <v>16</v>
      </c>
      <c r="D32" s="28">
        <v>600</v>
      </c>
      <c r="E32" s="55">
        <v>600</v>
      </c>
      <c r="F32" s="61"/>
      <c r="G32" s="62"/>
      <c r="H32" s="58">
        <v>5821440</v>
      </c>
      <c r="I32" s="29"/>
      <c r="J32" s="45"/>
      <c r="K32" s="45"/>
      <c r="L32" s="29"/>
      <c r="M32" s="45"/>
      <c r="N32" s="45"/>
      <c r="O32" s="29"/>
      <c r="P32" s="45"/>
      <c r="Q32" s="45"/>
      <c r="R32" s="33">
        <f>T32/1.2</f>
        <v>4825000</v>
      </c>
      <c r="S32" s="33">
        <f>T32-R32</f>
        <v>965000</v>
      </c>
      <c r="T32" s="33">
        <v>5790000</v>
      </c>
      <c r="U32" s="29"/>
      <c r="V32" s="45"/>
      <c r="W32" s="45"/>
      <c r="X32" s="33"/>
      <c r="Y32" s="45"/>
      <c r="Z32" s="45"/>
      <c r="AA32" s="29"/>
      <c r="AB32" s="45"/>
      <c r="AC32" s="45"/>
      <c r="AD32" s="29"/>
      <c r="AE32" s="45"/>
      <c r="AF32" s="45"/>
      <c r="AG32" s="29"/>
      <c r="AH32" s="45"/>
      <c r="AI32" s="45"/>
      <c r="AJ32" s="29"/>
      <c r="AK32" s="45"/>
      <c r="AL32" s="45"/>
      <c r="AM32" s="29"/>
      <c r="AN32" s="45"/>
      <c r="AO32" s="40"/>
      <c r="AP32" s="29"/>
      <c r="AQ32" s="40"/>
      <c r="AR32" s="40"/>
      <c r="AS32" s="32"/>
      <c r="AT32" s="40"/>
      <c r="AU32" s="40"/>
      <c r="AV32" s="34" t="s">
        <v>20</v>
      </c>
      <c r="AY32" s="19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</row>
    <row r="33" spans="1:154" s="13" customFormat="1" ht="58.5" customHeight="1">
      <c r="A33" s="27">
        <v>25</v>
      </c>
      <c r="B33" s="53" t="s">
        <v>55</v>
      </c>
      <c r="C33" s="54" t="s">
        <v>16</v>
      </c>
      <c r="D33" s="28">
        <v>2000</v>
      </c>
      <c r="E33" s="55">
        <v>2000</v>
      </c>
      <c r="F33" s="61"/>
      <c r="G33" s="62"/>
      <c r="H33" s="58">
        <v>8400000</v>
      </c>
      <c r="I33" s="29"/>
      <c r="J33" s="45"/>
      <c r="K33" s="45"/>
      <c r="L33" s="29"/>
      <c r="M33" s="45"/>
      <c r="N33" s="45"/>
      <c r="O33" s="29"/>
      <c r="P33" s="45"/>
      <c r="Q33" s="45"/>
      <c r="R33" s="33">
        <v>6615000</v>
      </c>
      <c r="S33" s="33">
        <f>T33-R33</f>
        <v>1323000</v>
      </c>
      <c r="T33" s="33">
        <f>R33*1.2</f>
        <v>7938000</v>
      </c>
      <c r="U33" s="29"/>
      <c r="V33" s="45"/>
      <c r="W33" s="45"/>
      <c r="X33" s="29"/>
      <c r="Y33" s="45"/>
      <c r="Z33" s="45"/>
      <c r="AA33" s="29"/>
      <c r="AB33" s="45"/>
      <c r="AC33" s="45"/>
      <c r="AD33" s="29"/>
      <c r="AE33" s="45"/>
      <c r="AF33" s="45"/>
      <c r="AG33" s="29"/>
      <c r="AH33" s="45"/>
      <c r="AI33" s="45"/>
      <c r="AJ33" s="29"/>
      <c r="AK33" s="45"/>
      <c r="AL33" s="45"/>
      <c r="AM33" s="29"/>
      <c r="AN33" s="45"/>
      <c r="AO33" s="40"/>
      <c r="AP33" s="29"/>
      <c r="AQ33" s="40"/>
      <c r="AR33" s="40"/>
      <c r="AS33" s="32"/>
      <c r="AT33" s="40"/>
      <c r="AU33" s="40"/>
      <c r="AV33" s="34" t="s">
        <v>20</v>
      </c>
      <c r="AY33" s="19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</row>
    <row r="34" spans="1:154" s="13" customFormat="1" ht="47.25" customHeight="1">
      <c r="A34" s="27">
        <v>26</v>
      </c>
      <c r="B34" s="4" t="s">
        <v>56</v>
      </c>
      <c r="C34" s="54" t="s">
        <v>0</v>
      </c>
      <c r="D34" s="28">
        <v>800</v>
      </c>
      <c r="E34" s="55">
        <v>800</v>
      </c>
      <c r="F34" s="61"/>
      <c r="G34" s="62"/>
      <c r="H34" s="58">
        <v>14355840</v>
      </c>
      <c r="I34" s="29"/>
      <c r="J34" s="45"/>
      <c r="K34" s="45"/>
      <c r="L34" s="29"/>
      <c r="M34" s="45"/>
      <c r="N34" s="45"/>
      <c r="O34" s="29"/>
      <c r="P34" s="45"/>
      <c r="Q34" s="45"/>
      <c r="R34" s="29"/>
      <c r="S34" s="45"/>
      <c r="T34" s="45"/>
      <c r="U34" s="29"/>
      <c r="V34" s="45"/>
      <c r="W34" s="45"/>
      <c r="X34" s="29">
        <v>11166666.67</v>
      </c>
      <c r="Y34" s="23">
        <f>Z34-X34</f>
        <v>2233333.3339999989</v>
      </c>
      <c r="Z34" s="33">
        <f>X34*1.2</f>
        <v>13400000.003999999</v>
      </c>
      <c r="AA34" s="29"/>
      <c r="AB34" s="45"/>
      <c r="AC34" s="45"/>
      <c r="AD34" s="29"/>
      <c r="AE34" s="45"/>
      <c r="AF34" s="45"/>
      <c r="AG34" s="32">
        <v>11200000</v>
      </c>
      <c r="AH34" s="33">
        <f t="shared" ref="AH34:AH35" si="10">AI34-AG34</f>
        <v>2240000</v>
      </c>
      <c r="AI34" s="33">
        <f t="shared" ref="AI34:AI35" si="11">AG34*1.2</f>
        <v>13440000</v>
      </c>
      <c r="AJ34" s="29"/>
      <c r="AK34" s="45"/>
      <c r="AL34" s="45"/>
      <c r="AM34" s="29"/>
      <c r="AN34" s="45"/>
      <c r="AO34" s="40"/>
      <c r="AP34" s="32">
        <v>10108000</v>
      </c>
      <c r="AQ34" s="32">
        <f>AR34-AP34</f>
        <v>2021600</v>
      </c>
      <c r="AR34" s="32">
        <f>AP34*1.2</f>
        <v>12129600</v>
      </c>
      <c r="AS34" s="32"/>
      <c r="AT34" s="40"/>
      <c r="AU34" s="40"/>
      <c r="AV34" s="34" t="s">
        <v>28</v>
      </c>
      <c r="AY34" s="19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</row>
    <row r="35" spans="1:154" s="13" customFormat="1" ht="63.75" customHeight="1">
      <c r="A35" s="27">
        <v>27</v>
      </c>
      <c r="B35" s="53" t="s">
        <v>57</v>
      </c>
      <c r="C35" s="54" t="s">
        <v>0</v>
      </c>
      <c r="D35" s="28">
        <v>2000</v>
      </c>
      <c r="E35" s="55">
        <v>2000</v>
      </c>
      <c r="F35" s="61"/>
      <c r="G35" s="62"/>
      <c r="H35" s="58">
        <v>6528000</v>
      </c>
      <c r="I35" s="29"/>
      <c r="J35" s="45"/>
      <c r="K35" s="45"/>
      <c r="L35" s="29"/>
      <c r="M35" s="45"/>
      <c r="N35" s="45"/>
      <c r="O35" s="29"/>
      <c r="P35" s="45"/>
      <c r="Q35" s="45"/>
      <c r="R35" s="29"/>
      <c r="S35" s="45"/>
      <c r="T35" s="45"/>
      <c r="U35" s="29"/>
      <c r="V35" s="45"/>
      <c r="W35" s="45"/>
      <c r="X35" s="29"/>
      <c r="Y35" s="45"/>
      <c r="Z35" s="45"/>
      <c r="AA35" s="29"/>
      <c r="AB35" s="45"/>
      <c r="AC35" s="45"/>
      <c r="AD35" s="29"/>
      <c r="AE35" s="45"/>
      <c r="AF35" s="45"/>
      <c r="AG35" s="35">
        <v>5433333.2999999998</v>
      </c>
      <c r="AH35" s="36">
        <f t="shared" si="10"/>
        <v>1086666.6600000001</v>
      </c>
      <c r="AI35" s="33">
        <f t="shared" si="11"/>
        <v>6519999.96</v>
      </c>
      <c r="AJ35" s="29"/>
      <c r="AK35" s="45"/>
      <c r="AL35" s="45"/>
      <c r="AM35" s="29"/>
      <c r="AN35" s="45"/>
      <c r="AO35" s="40"/>
      <c r="AP35" s="29"/>
      <c r="AQ35" s="40"/>
      <c r="AR35" s="40"/>
      <c r="AS35" s="32"/>
      <c r="AT35" s="40"/>
      <c r="AU35" s="40"/>
      <c r="AV35" s="34" t="s">
        <v>25</v>
      </c>
      <c r="AY35" s="19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</row>
    <row r="36" spans="1:154" s="51" customFormat="1" ht="32.25" customHeight="1">
      <c r="B36" s="96" t="s">
        <v>58</v>
      </c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</row>
    <row r="37" spans="1:154" ht="33.75" customHeight="1">
      <c r="B37" s="79" t="s">
        <v>61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</row>
    <row r="38" spans="1:154" ht="32.25" customHeight="1">
      <c r="B38" s="79" t="s">
        <v>60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</row>
    <row r="39" spans="1:154" ht="22.5" customHeight="1">
      <c r="B39" s="9"/>
      <c r="C39" s="7"/>
      <c r="D39" s="7"/>
      <c r="E39" s="9"/>
      <c r="F39" s="8"/>
      <c r="G39" s="15"/>
      <c r="H39" s="15"/>
      <c r="I39" s="15"/>
      <c r="J39" s="15"/>
      <c r="K39" s="15"/>
      <c r="L39" s="15"/>
      <c r="M39" s="15"/>
      <c r="N39" s="15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15"/>
      <c r="AK39" s="15"/>
      <c r="AL39" s="15"/>
      <c r="AM39" s="15"/>
      <c r="AN39" s="15"/>
      <c r="AR39" s="6"/>
      <c r="AS39" s="21"/>
      <c r="AT39" s="6"/>
      <c r="AU39" s="6"/>
      <c r="AV39" s="6"/>
    </row>
    <row r="40" spans="1:154" ht="22.5" customHeight="1">
      <c r="B40" s="92"/>
      <c r="C40" s="92"/>
      <c r="D40" s="92"/>
      <c r="E40" s="11"/>
      <c r="F40" s="10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R40" s="6"/>
      <c r="AS40" s="21"/>
      <c r="AT40" s="6"/>
      <c r="AU40" s="6"/>
      <c r="AV40" s="6"/>
    </row>
    <row r="41" spans="1:154" ht="25.5">
      <c r="B41" s="9"/>
      <c r="C41" s="7"/>
      <c r="D41" s="7"/>
      <c r="E41" s="9"/>
      <c r="F41" s="8"/>
      <c r="G41" s="15"/>
      <c r="H41" s="15"/>
      <c r="I41" s="15"/>
      <c r="J41" s="15"/>
      <c r="K41" s="15"/>
      <c r="L41" s="15"/>
      <c r="M41" s="15"/>
      <c r="N41" s="15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15"/>
      <c r="AK41" s="15"/>
      <c r="AL41" s="15"/>
      <c r="AM41" s="15"/>
      <c r="AN41" s="15"/>
      <c r="AR41" s="6"/>
      <c r="AS41" s="21"/>
      <c r="AT41" s="6"/>
      <c r="AU41" s="6"/>
      <c r="AV41" s="6"/>
    </row>
    <row r="42" spans="1:154" ht="22.5">
      <c r="B42" s="9"/>
      <c r="C42" s="7"/>
      <c r="D42" s="7"/>
      <c r="E42" s="9"/>
      <c r="F42" s="8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8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R42" s="6"/>
      <c r="AS42" s="6"/>
      <c r="AT42" s="21"/>
      <c r="AU42" s="6"/>
      <c r="AV42" s="6"/>
    </row>
    <row r="43" spans="1:154" ht="25.5" customHeight="1">
      <c r="B43" s="92"/>
      <c r="C43" s="92"/>
      <c r="D43" s="92"/>
      <c r="E43" s="11"/>
      <c r="F43" s="10"/>
      <c r="G43" s="17"/>
      <c r="H43" s="17"/>
      <c r="I43" s="17"/>
      <c r="J43" s="17"/>
      <c r="K43" s="17"/>
      <c r="L43" s="17"/>
      <c r="M43" s="17"/>
      <c r="N43" s="1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17"/>
      <c r="AK43" s="17"/>
      <c r="AL43" s="17"/>
      <c r="AM43" s="17"/>
      <c r="AN43" s="17"/>
      <c r="AR43" s="6"/>
      <c r="AS43" s="6"/>
      <c r="AT43" s="21"/>
      <c r="AU43" s="6"/>
      <c r="AV43" s="6"/>
    </row>
    <row r="44" spans="1:154" ht="25.5" customHeight="1">
      <c r="B44" s="48"/>
      <c r="C44" s="48"/>
      <c r="D44" s="48"/>
      <c r="E44" s="48"/>
      <c r="F44" s="10"/>
      <c r="G44" s="17"/>
      <c r="H44" s="17"/>
      <c r="I44" s="17"/>
      <c r="J44" s="17"/>
      <c r="K44" s="17"/>
      <c r="L44" s="17"/>
      <c r="M44" s="17"/>
      <c r="N44" s="17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17"/>
      <c r="AK44" s="17"/>
      <c r="AL44" s="17"/>
      <c r="AM44" s="17"/>
      <c r="AN44" s="17"/>
      <c r="AR44" s="6"/>
      <c r="AS44" s="6"/>
      <c r="AT44" s="21"/>
      <c r="AU44" s="6"/>
      <c r="AV44" s="6"/>
    </row>
    <row r="45" spans="1:154" ht="25.5" customHeight="1">
      <c r="B45" s="48"/>
      <c r="C45" s="48"/>
      <c r="D45" s="48"/>
      <c r="E45" s="48"/>
      <c r="F45" s="10"/>
      <c r="G45" s="17"/>
      <c r="H45" s="17"/>
      <c r="I45" s="17"/>
      <c r="J45" s="17"/>
      <c r="K45" s="17"/>
      <c r="L45" s="17"/>
      <c r="M45" s="17"/>
      <c r="N45" s="1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17"/>
      <c r="AK45" s="17"/>
      <c r="AL45" s="17"/>
      <c r="AM45" s="17"/>
      <c r="AN45" s="17"/>
      <c r="AR45" s="6"/>
      <c r="AS45" s="6"/>
      <c r="AT45" s="21"/>
      <c r="AU45" s="6"/>
      <c r="AV45" s="6"/>
    </row>
    <row r="46" spans="1:154" ht="25.5" customHeight="1">
      <c r="B46" s="48"/>
      <c r="C46" s="48"/>
      <c r="D46" s="48"/>
      <c r="E46" s="48"/>
      <c r="F46" s="10"/>
      <c r="G46" s="17"/>
      <c r="H46" s="17"/>
      <c r="I46" s="17"/>
      <c r="J46" s="17"/>
      <c r="K46" s="17"/>
      <c r="L46" s="17"/>
      <c r="M46" s="17"/>
      <c r="N46" s="17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17"/>
      <c r="AK46" s="17"/>
      <c r="AL46" s="17"/>
      <c r="AM46" s="17"/>
      <c r="AN46" s="17"/>
      <c r="AR46" s="6"/>
      <c r="AS46" s="6"/>
      <c r="AT46" s="21"/>
      <c r="AU46" s="6"/>
      <c r="AV46" s="6"/>
    </row>
    <row r="47" spans="1:154" ht="25.5" customHeight="1">
      <c r="B47" s="48"/>
      <c r="C47" s="48"/>
      <c r="D47" s="48"/>
      <c r="E47" s="48"/>
      <c r="F47" s="10"/>
      <c r="G47" s="17"/>
      <c r="H47" s="17"/>
      <c r="I47" s="17"/>
      <c r="J47" s="17"/>
      <c r="K47" s="17"/>
      <c r="L47" s="17"/>
      <c r="M47" s="17"/>
      <c r="N47" s="1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17"/>
      <c r="AK47" s="17"/>
      <c r="AL47" s="17"/>
      <c r="AM47" s="17"/>
      <c r="AN47" s="17"/>
      <c r="AR47" s="6"/>
      <c r="AS47" s="6"/>
      <c r="AT47" s="21"/>
      <c r="AU47" s="6"/>
      <c r="AV47" s="6"/>
    </row>
    <row r="48" spans="1:154" ht="25.5" customHeight="1">
      <c r="B48" s="48"/>
      <c r="C48" s="48"/>
      <c r="D48" s="48"/>
      <c r="E48" s="48"/>
      <c r="F48" s="10"/>
      <c r="G48" s="17"/>
      <c r="H48" s="17"/>
      <c r="I48" s="17"/>
      <c r="J48" s="17"/>
      <c r="K48" s="17"/>
      <c r="L48" s="17"/>
      <c r="M48" s="17"/>
      <c r="N48" s="17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17"/>
      <c r="AK48" s="17"/>
      <c r="AL48" s="17"/>
      <c r="AM48" s="17"/>
      <c r="AN48" s="17"/>
      <c r="AR48" s="6"/>
      <c r="AS48" s="6"/>
      <c r="AT48" s="21"/>
      <c r="AU48" s="6"/>
      <c r="AV48" s="6"/>
    </row>
    <row r="49" spans="5:48" ht="34.5" customHeight="1">
      <c r="E49" s="6"/>
      <c r="F49" s="6"/>
      <c r="G49" s="6"/>
      <c r="H49" s="6"/>
      <c r="I49" s="6"/>
      <c r="J49" s="6"/>
      <c r="K49" s="6"/>
      <c r="L49" s="6"/>
      <c r="M49" s="6"/>
      <c r="N49" s="6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R49" s="6"/>
      <c r="AS49" s="6"/>
      <c r="AT49" s="21"/>
      <c r="AU49" s="6"/>
      <c r="AV49" s="6"/>
    </row>
    <row r="50" spans="5:48"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R50" s="6"/>
      <c r="AS50" s="6"/>
      <c r="AT50" s="21"/>
      <c r="AU50" s="6"/>
      <c r="AV50" s="6"/>
    </row>
    <row r="51" spans="5:48"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R51" s="6"/>
      <c r="AS51" s="6"/>
      <c r="AT51" s="21"/>
      <c r="AU51" s="6"/>
      <c r="AV51" s="6"/>
    </row>
    <row r="52" spans="5:48"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R52" s="6"/>
      <c r="AS52" s="6"/>
      <c r="AT52" s="21"/>
      <c r="AU52" s="6"/>
      <c r="AV52" s="6"/>
    </row>
    <row r="53" spans="5:48"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R53" s="6"/>
      <c r="AS53" s="6"/>
      <c r="AT53" s="21"/>
      <c r="AU53" s="6"/>
      <c r="AV53" s="6"/>
    </row>
    <row r="54" spans="5:48"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R54" s="6"/>
      <c r="AS54" s="6"/>
      <c r="AT54" s="21"/>
      <c r="AU54" s="6"/>
      <c r="AV54" s="6"/>
    </row>
    <row r="55" spans="5:48"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R55" s="6"/>
      <c r="AS55" s="6"/>
      <c r="AT55" s="21"/>
      <c r="AU55" s="6"/>
      <c r="AV55" s="6"/>
    </row>
    <row r="56" spans="5:48"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R56" s="6"/>
      <c r="AS56" s="6"/>
      <c r="AT56" s="21"/>
      <c r="AU56" s="6"/>
      <c r="AV56" s="6"/>
    </row>
    <row r="57" spans="5:48"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R57" s="6"/>
      <c r="AS57" s="6"/>
      <c r="AT57" s="6"/>
      <c r="AU57" s="21"/>
      <c r="AV57" s="6"/>
    </row>
    <row r="58" spans="5:48"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R58" s="6"/>
      <c r="AS58" s="6"/>
      <c r="AT58" s="6"/>
      <c r="AU58" s="21"/>
      <c r="AV58" s="6"/>
    </row>
    <row r="59" spans="5:48"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R59" s="6"/>
      <c r="AS59" s="6"/>
      <c r="AT59" s="6"/>
      <c r="AU59" s="21"/>
      <c r="AV59" s="6"/>
    </row>
    <row r="60" spans="5:48"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R60" s="6"/>
      <c r="AS60" s="6"/>
      <c r="AT60" s="6"/>
      <c r="AU60" s="21"/>
      <c r="AV60" s="6"/>
    </row>
    <row r="61" spans="5:48"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R61" s="6"/>
      <c r="AS61" s="6"/>
      <c r="AT61" s="6"/>
      <c r="AU61" s="21"/>
      <c r="AV61" s="6"/>
    </row>
    <row r="62" spans="5:48"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R62" s="6"/>
      <c r="AS62" s="6"/>
      <c r="AT62" s="6"/>
      <c r="AU62" s="21"/>
      <c r="AV62" s="6"/>
    </row>
    <row r="63" spans="5:48"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R63" s="6"/>
      <c r="AS63" s="6"/>
      <c r="AT63" s="6"/>
      <c r="AU63" s="21"/>
      <c r="AV63" s="6"/>
    </row>
    <row r="64" spans="5:48"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R64" s="6"/>
      <c r="AS64" s="6"/>
      <c r="AT64" s="6"/>
      <c r="AU64" s="21"/>
      <c r="AV64" s="6"/>
    </row>
    <row r="65" spans="5:48"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R65" s="6"/>
      <c r="AS65" s="6"/>
      <c r="AT65" s="6"/>
      <c r="AU65" s="21"/>
      <c r="AV65" s="6"/>
    </row>
    <row r="66" spans="5:48"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R66" s="6"/>
      <c r="AS66" s="6"/>
      <c r="AT66" s="6"/>
      <c r="AU66" s="21"/>
      <c r="AV66" s="6"/>
    </row>
    <row r="67" spans="5:48"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R67" s="6"/>
      <c r="AS67" s="6"/>
      <c r="AT67" s="6"/>
      <c r="AU67" s="6"/>
      <c r="AV67" s="6"/>
    </row>
    <row r="68" spans="5:48"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R68" s="6"/>
      <c r="AS68" s="6"/>
      <c r="AT68" s="6"/>
      <c r="AU68" s="6"/>
      <c r="AV68" s="6"/>
    </row>
    <row r="69" spans="5:48"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R69" s="6"/>
      <c r="AS69" s="6"/>
      <c r="AT69" s="6"/>
      <c r="AU69" s="6"/>
      <c r="AV69" s="6"/>
    </row>
    <row r="70" spans="5:48"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R70" s="6"/>
      <c r="AS70" s="6"/>
      <c r="AT70" s="6"/>
      <c r="AU70" s="6"/>
      <c r="AV70" s="6"/>
    </row>
    <row r="71" spans="5:48"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R71" s="6"/>
      <c r="AS71" s="6"/>
      <c r="AT71" s="6"/>
      <c r="AU71" s="6"/>
      <c r="AV71" s="6"/>
    </row>
    <row r="72" spans="5:48"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R72" s="6"/>
      <c r="AS72" s="6"/>
      <c r="AT72" s="6"/>
      <c r="AU72" s="6"/>
      <c r="AV72" s="6"/>
    </row>
    <row r="73" spans="5:48"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R73" s="6"/>
      <c r="AS73" s="6"/>
      <c r="AT73" s="6"/>
      <c r="AU73" s="6"/>
      <c r="AV73" s="6"/>
    </row>
    <row r="74" spans="5:48"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R74" s="6"/>
      <c r="AS74" s="6"/>
      <c r="AT74" s="6"/>
      <c r="AU74" s="6"/>
      <c r="AV74" s="6"/>
    </row>
    <row r="75" spans="5:48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R75" s="6"/>
      <c r="AS75" s="6"/>
      <c r="AT75" s="6"/>
      <c r="AU75" s="6"/>
      <c r="AV75" s="6"/>
    </row>
    <row r="76" spans="5:48"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R76" s="6"/>
      <c r="AS76" s="6"/>
      <c r="AT76" s="6"/>
      <c r="AU76" s="6"/>
      <c r="AV76" s="6"/>
    </row>
    <row r="77" spans="5:48"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R77" s="6"/>
      <c r="AS77" s="6"/>
      <c r="AT77" s="6"/>
      <c r="AU77" s="6"/>
      <c r="AV77" s="6"/>
    </row>
    <row r="78" spans="5:48"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R78" s="6"/>
      <c r="AS78" s="6"/>
      <c r="AT78" s="6"/>
      <c r="AU78" s="6"/>
      <c r="AV78" s="6"/>
    </row>
    <row r="79" spans="5:48"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R79" s="6"/>
      <c r="AS79" s="6"/>
      <c r="AT79" s="6"/>
      <c r="AU79" s="6"/>
      <c r="AV79" s="6"/>
    </row>
    <row r="80" spans="5:48"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R80" s="6"/>
      <c r="AS80" s="6"/>
      <c r="AT80" s="6"/>
      <c r="AU80" s="6"/>
      <c r="AV80" s="6"/>
    </row>
    <row r="81" spans="5:48"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R81" s="6"/>
      <c r="AS81" s="6"/>
      <c r="AT81" s="6"/>
      <c r="AU81" s="6"/>
      <c r="AV81" s="6"/>
    </row>
    <row r="82" spans="5:48"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R82" s="6"/>
      <c r="AS82" s="6"/>
      <c r="AT82" s="6"/>
      <c r="AU82" s="6"/>
      <c r="AV82" s="6"/>
    </row>
    <row r="83" spans="5:48"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R83" s="6"/>
      <c r="AS83" s="6"/>
      <c r="AT83" s="6"/>
      <c r="AU83" s="6"/>
      <c r="AV83" s="6"/>
    </row>
    <row r="84" spans="5:48"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R84" s="6"/>
      <c r="AS84" s="6"/>
      <c r="AT84" s="6"/>
      <c r="AU84" s="6"/>
      <c r="AV84" s="6"/>
    </row>
    <row r="85" spans="5:48"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R85" s="6"/>
      <c r="AS85" s="6"/>
      <c r="AT85" s="6"/>
      <c r="AU85" s="6"/>
      <c r="AV85" s="6"/>
    </row>
    <row r="86" spans="5:48"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R86" s="6"/>
      <c r="AS86" s="6"/>
      <c r="AT86" s="6"/>
      <c r="AU86" s="6"/>
      <c r="AV86" s="6"/>
    </row>
    <row r="87" spans="5:48"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R87" s="6"/>
      <c r="AS87" s="6"/>
      <c r="AT87" s="6"/>
      <c r="AU87" s="6"/>
      <c r="AV87" s="6"/>
    </row>
    <row r="88" spans="5:48"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R88" s="6"/>
      <c r="AS88" s="6"/>
      <c r="AT88" s="6"/>
      <c r="AU88" s="6"/>
      <c r="AV88" s="6"/>
    </row>
    <row r="89" spans="5:48"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R89" s="6"/>
      <c r="AS89" s="6"/>
      <c r="AT89" s="6"/>
      <c r="AU89" s="6"/>
      <c r="AV89" s="6"/>
    </row>
    <row r="90" spans="5:48"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R90" s="6"/>
      <c r="AS90" s="6"/>
      <c r="AT90" s="6"/>
      <c r="AU90" s="6"/>
      <c r="AV90" s="6"/>
    </row>
    <row r="91" spans="5:48"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R91" s="6"/>
      <c r="AS91" s="6"/>
      <c r="AT91" s="6"/>
      <c r="AU91" s="6"/>
      <c r="AV91" s="6"/>
    </row>
    <row r="92" spans="5:48"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R92" s="6"/>
      <c r="AS92" s="6"/>
      <c r="AT92" s="6"/>
      <c r="AU92" s="6"/>
      <c r="AV92" s="6"/>
    </row>
    <row r="93" spans="5:48"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R93" s="6"/>
      <c r="AS93" s="6"/>
      <c r="AT93" s="6"/>
      <c r="AU93" s="6"/>
      <c r="AV93" s="6"/>
    </row>
    <row r="94" spans="5:48"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R94" s="6"/>
      <c r="AS94" s="6"/>
      <c r="AT94" s="6"/>
      <c r="AU94" s="6"/>
      <c r="AV94" s="6"/>
    </row>
    <row r="95" spans="5:48"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R95" s="6"/>
      <c r="AS95" s="6"/>
      <c r="AT95" s="6"/>
      <c r="AU95" s="6"/>
      <c r="AV95" s="6"/>
    </row>
    <row r="96" spans="5:48"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R96" s="6"/>
      <c r="AS96" s="6"/>
      <c r="AT96" s="6"/>
      <c r="AU96" s="6"/>
      <c r="AV96" s="6"/>
    </row>
    <row r="97" spans="5:48"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R97" s="6"/>
      <c r="AS97" s="6"/>
      <c r="AT97" s="6"/>
      <c r="AU97" s="6"/>
      <c r="AV97" s="6"/>
    </row>
    <row r="98" spans="5:48"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R98" s="6"/>
      <c r="AS98" s="6"/>
      <c r="AT98" s="6"/>
      <c r="AU98" s="6"/>
      <c r="AV98" s="6"/>
    </row>
    <row r="99" spans="5:48"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R99" s="6"/>
      <c r="AS99" s="6"/>
      <c r="AT99" s="6"/>
      <c r="AU99" s="6"/>
      <c r="AV99" s="6"/>
    </row>
    <row r="100" spans="5:48"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R100" s="6"/>
      <c r="AS100" s="6"/>
      <c r="AT100" s="6"/>
      <c r="AU100" s="6"/>
      <c r="AV100" s="6"/>
    </row>
    <row r="101" spans="5:48"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R101" s="6"/>
      <c r="AS101" s="6"/>
      <c r="AT101" s="6"/>
      <c r="AU101" s="6"/>
      <c r="AV101" s="6"/>
    </row>
    <row r="102" spans="5:48"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R102" s="6"/>
      <c r="AS102" s="6"/>
      <c r="AT102" s="6"/>
      <c r="AU102" s="6"/>
      <c r="AV102" s="6"/>
    </row>
    <row r="103" spans="5:48"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R103" s="6"/>
      <c r="AS103" s="6"/>
      <c r="AT103" s="6"/>
      <c r="AU103" s="6"/>
      <c r="AV103" s="6"/>
    </row>
    <row r="104" spans="5:48"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R104" s="6"/>
      <c r="AS104" s="6"/>
      <c r="AT104" s="6"/>
      <c r="AU104" s="6"/>
      <c r="AV104" s="6"/>
    </row>
    <row r="105" spans="5:48"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R105" s="6"/>
      <c r="AS105" s="6"/>
      <c r="AT105" s="6"/>
      <c r="AU105" s="6"/>
      <c r="AV105" s="6"/>
    </row>
    <row r="106" spans="5:48"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R106" s="6"/>
      <c r="AS106" s="6"/>
      <c r="AT106" s="6"/>
      <c r="AU106" s="6"/>
      <c r="AV106" s="6"/>
    </row>
    <row r="107" spans="5:48"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R107" s="6"/>
      <c r="AS107" s="6"/>
      <c r="AT107" s="6"/>
      <c r="AU107" s="6"/>
      <c r="AV107" s="6"/>
    </row>
    <row r="108" spans="5:48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R108" s="6"/>
      <c r="AS108" s="6"/>
      <c r="AT108" s="6"/>
      <c r="AU108" s="6"/>
      <c r="AV108" s="6"/>
    </row>
    <row r="109" spans="5:48"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R109" s="6"/>
      <c r="AS109" s="6"/>
      <c r="AT109" s="6"/>
      <c r="AU109" s="6"/>
      <c r="AV109" s="6"/>
    </row>
    <row r="110" spans="5:48"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R110" s="6"/>
      <c r="AS110" s="6"/>
      <c r="AT110" s="6"/>
      <c r="AU110" s="6"/>
      <c r="AV110" s="6"/>
    </row>
    <row r="111" spans="5:48"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R111" s="6"/>
      <c r="AS111" s="6"/>
      <c r="AT111" s="6"/>
      <c r="AU111" s="6"/>
      <c r="AV111" s="6"/>
    </row>
    <row r="112" spans="5:48"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R112" s="6"/>
      <c r="AS112" s="6"/>
      <c r="AT112" s="6"/>
      <c r="AU112" s="6"/>
      <c r="AV112" s="6"/>
    </row>
    <row r="113" spans="5:48"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R113" s="6"/>
      <c r="AS113" s="6"/>
      <c r="AT113" s="6"/>
      <c r="AU113" s="6"/>
      <c r="AV113" s="6"/>
    </row>
    <row r="114" spans="5:48"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R114" s="6"/>
      <c r="AS114" s="6"/>
      <c r="AT114" s="6"/>
      <c r="AU114" s="6"/>
      <c r="AV114" s="6"/>
    </row>
    <row r="115" spans="5:48"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R115" s="6"/>
      <c r="AS115" s="6"/>
      <c r="AT115" s="6"/>
      <c r="AU115" s="6"/>
      <c r="AV115" s="6"/>
    </row>
    <row r="116" spans="5:48"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R116" s="6"/>
      <c r="AS116" s="6"/>
      <c r="AT116" s="6"/>
      <c r="AU116" s="6"/>
      <c r="AV116" s="6"/>
    </row>
    <row r="117" spans="5:48"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R117" s="6"/>
      <c r="AS117" s="6"/>
      <c r="AT117" s="6"/>
      <c r="AU117" s="6"/>
      <c r="AV117" s="6"/>
    </row>
    <row r="118" spans="5:48"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R118" s="6"/>
      <c r="AS118" s="6"/>
      <c r="AT118" s="6"/>
      <c r="AU118" s="6"/>
      <c r="AV118" s="6"/>
    </row>
    <row r="119" spans="5:48"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R119" s="6"/>
      <c r="AS119" s="6"/>
      <c r="AT119" s="6"/>
      <c r="AU119" s="6"/>
      <c r="AV119" s="6"/>
    </row>
    <row r="120" spans="5:48"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R120" s="6"/>
      <c r="AS120" s="6"/>
      <c r="AT120" s="6"/>
      <c r="AU120" s="6"/>
      <c r="AV120" s="6"/>
    </row>
    <row r="121" spans="5:48"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R121" s="6"/>
      <c r="AS121" s="6"/>
      <c r="AT121" s="6"/>
      <c r="AU121" s="6"/>
      <c r="AV121" s="6"/>
    </row>
    <row r="122" spans="5:48"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R122" s="6"/>
      <c r="AS122" s="6"/>
      <c r="AT122" s="6"/>
      <c r="AU122" s="6"/>
      <c r="AV122" s="6"/>
    </row>
    <row r="123" spans="5:48"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R123" s="6"/>
      <c r="AS123" s="6"/>
      <c r="AT123" s="6"/>
      <c r="AU123" s="6"/>
      <c r="AV123" s="6"/>
    </row>
    <row r="124" spans="5:48"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R124" s="6"/>
      <c r="AS124" s="6"/>
      <c r="AT124" s="6"/>
      <c r="AU124" s="6"/>
      <c r="AV124" s="6"/>
    </row>
    <row r="125" spans="5:48"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R125" s="6"/>
      <c r="AS125" s="6"/>
      <c r="AT125" s="6"/>
      <c r="AU125" s="6"/>
      <c r="AV125" s="6"/>
    </row>
    <row r="126" spans="5:48"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R126" s="6"/>
      <c r="AS126" s="6"/>
      <c r="AT126" s="6"/>
      <c r="AU126" s="6"/>
      <c r="AV126" s="6"/>
    </row>
    <row r="127" spans="5:48"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R127" s="6"/>
      <c r="AS127" s="6"/>
      <c r="AT127" s="6"/>
      <c r="AU127" s="6"/>
      <c r="AV127" s="6"/>
    </row>
    <row r="128" spans="5:48"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R128" s="6"/>
      <c r="AS128" s="6"/>
      <c r="AT128" s="6"/>
      <c r="AU128" s="6"/>
      <c r="AV128" s="6"/>
    </row>
    <row r="129" spans="5:48"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R129" s="6"/>
      <c r="AS129" s="6"/>
      <c r="AT129" s="6"/>
      <c r="AU129" s="6"/>
      <c r="AV129" s="6"/>
    </row>
    <row r="130" spans="5:48"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R130" s="6"/>
      <c r="AS130" s="6"/>
      <c r="AT130" s="6"/>
      <c r="AU130" s="6"/>
      <c r="AV130" s="6"/>
    </row>
    <row r="131" spans="5:48"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R131" s="6"/>
      <c r="AS131" s="6"/>
      <c r="AT131" s="6"/>
      <c r="AU131" s="6"/>
      <c r="AV131" s="6"/>
    </row>
    <row r="132" spans="5:48"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R132" s="6"/>
      <c r="AS132" s="6"/>
      <c r="AT132" s="6"/>
      <c r="AU132" s="6"/>
      <c r="AV132" s="6"/>
    </row>
    <row r="133" spans="5:48"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R133" s="6"/>
      <c r="AS133" s="6"/>
      <c r="AT133" s="6"/>
      <c r="AU133" s="6"/>
      <c r="AV133" s="6"/>
    </row>
    <row r="134" spans="5:48"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R134" s="6"/>
      <c r="AS134" s="6"/>
      <c r="AT134" s="6"/>
      <c r="AU134" s="6"/>
      <c r="AV134" s="6"/>
    </row>
    <row r="135" spans="5:48"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R135" s="6"/>
      <c r="AS135" s="6"/>
      <c r="AT135" s="6"/>
      <c r="AU135" s="6"/>
      <c r="AV135" s="6"/>
    </row>
    <row r="136" spans="5:48"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R136" s="6"/>
      <c r="AS136" s="6"/>
      <c r="AT136" s="6"/>
      <c r="AU136" s="6"/>
      <c r="AV136" s="6"/>
    </row>
    <row r="137" spans="5:48"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R137" s="6"/>
      <c r="AS137" s="6"/>
      <c r="AT137" s="6"/>
      <c r="AU137" s="6"/>
      <c r="AV137" s="6"/>
    </row>
    <row r="138" spans="5:48"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R138" s="6"/>
      <c r="AS138" s="6"/>
      <c r="AT138" s="6"/>
      <c r="AU138" s="6"/>
      <c r="AV138" s="6"/>
    </row>
    <row r="139" spans="5:48"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R139" s="6"/>
      <c r="AS139" s="6"/>
      <c r="AT139" s="6"/>
      <c r="AU139" s="6"/>
      <c r="AV139" s="6"/>
    </row>
    <row r="140" spans="5:48"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R140" s="6"/>
      <c r="AS140" s="6"/>
      <c r="AT140" s="6"/>
      <c r="AU140" s="6"/>
      <c r="AV140" s="6"/>
    </row>
    <row r="141" spans="5:48"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R141" s="6"/>
      <c r="AS141" s="6"/>
      <c r="AT141" s="6"/>
      <c r="AU141" s="6"/>
      <c r="AV141" s="6"/>
    </row>
    <row r="142" spans="5:48"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R142" s="6"/>
      <c r="AS142" s="6"/>
      <c r="AT142" s="6"/>
      <c r="AU142" s="6"/>
      <c r="AV142" s="6"/>
    </row>
    <row r="143" spans="5:48"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R143" s="6"/>
      <c r="AS143" s="6"/>
      <c r="AT143" s="6"/>
      <c r="AU143" s="6"/>
      <c r="AV143" s="6"/>
    </row>
    <row r="144" spans="5:48"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R144" s="6"/>
      <c r="AS144" s="6"/>
      <c r="AT144" s="6"/>
      <c r="AU144" s="6"/>
      <c r="AV144" s="6"/>
    </row>
    <row r="145" spans="5:48"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R145" s="6"/>
      <c r="AS145" s="6"/>
      <c r="AT145" s="6"/>
      <c r="AU145" s="6"/>
      <c r="AV145" s="6"/>
    </row>
    <row r="146" spans="5:48"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R146" s="6"/>
      <c r="AS146" s="6"/>
      <c r="AT146" s="6"/>
      <c r="AU146" s="6"/>
      <c r="AV146" s="6"/>
    </row>
    <row r="147" spans="5:48"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R147" s="6"/>
      <c r="AS147" s="6"/>
      <c r="AT147" s="6"/>
      <c r="AU147" s="6"/>
      <c r="AV147" s="6"/>
    </row>
    <row r="148" spans="5:48"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R148" s="6"/>
      <c r="AS148" s="6"/>
      <c r="AT148" s="6"/>
      <c r="AU148" s="6"/>
      <c r="AV148" s="6"/>
    </row>
    <row r="149" spans="5:48"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R149" s="6"/>
      <c r="AS149" s="6"/>
      <c r="AT149" s="6"/>
      <c r="AU149" s="6"/>
      <c r="AV149" s="6"/>
    </row>
    <row r="150" spans="5:48"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R150" s="6"/>
      <c r="AS150" s="6"/>
      <c r="AT150" s="6"/>
      <c r="AU150" s="6"/>
      <c r="AV150" s="6"/>
    </row>
    <row r="151" spans="5:48"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R151" s="6"/>
      <c r="AS151" s="6"/>
      <c r="AT151" s="6"/>
      <c r="AU151" s="6"/>
      <c r="AV151" s="6"/>
    </row>
    <row r="152" spans="5:48"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R152" s="6"/>
      <c r="AS152" s="6"/>
      <c r="AT152" s="6"/>
      <c r="AU152" s="6"/>
      <c r="AV152" s="6"/>
    </row>
    <row r="153" spans="5:48"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R153" s="6"/>
      <c r="AS153" s="6"/>
      <c r="AT153" s="6"/>
      <c r="AU153" s="6"/>
      <c r="AV153" s="6"/>
    </row>
    <row r="154" spans="5:48"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R154" s="6"/>
      <c r="AS154" s="6"/>
      <c r="AT154" s="6"/>
      <c r="AU154" s="6"/>
      <c r="AV154" s="6"/>
    </row>
    <row r="155" spans="5:48"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R155" s="6"/>
      <c r="AS155" s="6"/>
      <c r="AT155" s="6"/>
      <c r="AU155" s="6"/>
      <c r="AV155" s="6"/>
    </row>
    <row r="156" spans="5:48"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R156" s="6"/>
      <c r="AS156" s="6"/>
      <c r="AT156" s="6"/>
      <c r="AU156" s="6"/>
      <c r="AV156" s="6"/>
    </row>
    <row r="157" spans="5:48"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R157" s="6"/>
      <c r="AS157" s="6"/>
      <c r="AT157" s="6"/>
      <c r="AU157" s="6"/>
      <c r="AV157" s="6"/>
    </row>
    <row r="158" spans="5:48"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R158" s="6"/>
      <c r="AS158" s="6"/>
      <c r="AT158" s="6"/>
      <c r="AU158" s="6"/>
      <c r="AV158" s="6"/>
    </row>
    <row r="159" spans="5:48"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R159" s="6"/>
      <c r="AS159" s="6"/>
      <c r="AT159" s="6"/>
      <c r="AU159" s="6"/>
      <c r="AV159" s="6"/>
    </row>
    <row r="160" spans="5:48"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R160" s="6"/>
      <c r="AS160" s="6"/>
      <c r="AT160" s="6"/>
      <c r="AU160" s="6"/>
      <c r="AV160" s="6"/>
    </row>
    <row r="161" spans="5:48"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R161" s="6"/>
      <c r="AS161" s="6"/>
      <c r="AT161" s="6"/>
      <c r="AU161" s="6"/>
      <c r="AV161" s="6"/>
    </row>
    <row r="162" spans="5:48"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R162" s="6"/>
      <c r="AS162" s="6"/>
      <c r="AT162" s="6"/>
      <c r="AU162" s="6"/>
      <c r="AV162" s="6"/>
    </row>
    <row r="163" spans="5:48"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R163" s="6"/>
      <c r="AS163" s="6"/>
      <c r="AT163" s="6"/>
      <c r="AU163" s="6"/>
      <c r="AV163" s="6"/>
    </row>
    <row r="164" spans="5:48"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R164" s="6"/>
      <c r="AS164" s="6"/>
      <c r="AT164" s="6"/>
      <c r="AU164" s="6"/>
      <c r="AV164" s="6"/>
    </row>
    <row r="165" spans="5:48"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R165" s="6"/>
      <c r="AS165" s="6"/>
      <c r="AT165" s="6"/>
      <c r="AU165" s="6"/>
      <c r="AV165" s="6"/>
    </row>
    <row r="166" spans="5:48"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R166" s="6"/>
      <c r="AS166" s="6"/>
      <c r="AT166" s="6"/>
      <c r="AU166" s="6"/>
      <c r="AV166" s="6"/>
    </row>
    <row r="167" spans="5:48"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R167" s="6"/>
      <c r="AS167" s="6"/>
      <c r="AT167" s="6"/>
      <c r="AU167" s="6"/>
      <c r="AV167" s="6"/>
    </row>
    <row r="168" spans="5:48"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R168" s="6"/>
      <c r="AS168" s="6"/>
      <c r="AT168" s="6"/>
      <c r="AU168" s="6"/>
      <c r="AV168" s="6"/>
    </row>
    <row r="169" spans="5:48"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R169" s="6"/>
      <c r="AS169" s="6"/>
      <c r="AT169" s="6"/>
      <c r="AU169" s="6"/>
      <c r="AV169" s="6"/>
    </row>
    <row r="170" spans="5:48"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R170" s="6"/>
      <c r="AS170" s="6"/>
      <c r="AT170" s="6"/>
      <c r="AU170" s="6"/>
      <c r="AV170" s="6"/>
    </row>
    <row r="171" spans="5:48"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R171" s="6"/>
      <c r="AS171" s="6"/>
      <c r="AT171" s="6"/>
      <c r="AU171" s="6"/>
      <c r="AV171" s="6"/>
    </row>
    <row r="172" spans="5:48"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R172" s="6"/>
      <c r="AS172" s="6"/>
      <c r="AT172" s="6"/>
      <c r="AU172" s="6"/>
      <c r="AV172" s="6"/>
    </row>
    <row r="173" spans="5:48"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R173" s="6"/>
      <c r="AS173" s="6"/>
      <c r="AT173" s="6"/>
      <c r="AU173" s="6"/>
      <c r="AV173" s="6"/>
    </row>
    <row r="174" spans="5:48"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R174" s="6"/>
      <c r="AS174" s="6"/>
      <c r="AT174" s="6"/>
      <c r="AU174" s="6"/>
      <c r="AV174" s="6"/>
    </row>
    <row r="175" spans="5:48"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R175" s="6"/>
      <c r="AS175" s="6"/>
      <c r="AT175" s="6"/>
      <c r="AU175" s="6"/>
      <c r="AV175" s="6"/>
    </row>
    <row r="176" spans="5:48"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R176" s="6"/>
      <c r="AS176" s="6"/>
      <c r="AT176" s="6"/>
      <c r="AU176" s="6"/>
      <c r="AV176" s="6"/>
    </row>
    <row r="177" spans="5:48"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R177" s="6"/>
      <c r="AS177" s="6"/>
      <c r="AT177" s="6"/>
      <c r="AU177" s="6"/>
      <c r="AV177" s="6"/>
    </row>
    <row r="178" spans="5:48"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R178" s="6"/>
      <c r="AS178" s="6"/>
      <c r="AT178" s="6"/>
      <c r="AU178" s="6"/>
      <c r="AV178" s="6"/>
    </row>
    <row r="179" spans="5:48"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R179" s="6"/>
      <c r="AS179" s="6"/>
      <c r="AT179" s="6"/>
      <c r="AU179" s="6"/>
      <c r="AV179" s="6"/>
    </row>
    <row r="180" spans="5:48"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R180" s="6"/>
      <c r="AS180" s="6"/>
      <c r="AT180" s="6"/>
      <c r="AU180" s="6"/>
      <c r="AV180" s="6"/>
    </row>
    <row r="181" spans="5:48"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R181" s="6"/>
      <c r="AS181" s="6"/>
      <c r="AT181" s="6"/>
      <c r="AU181" s="6"/>
      <c r="AV181" s="6"/>
    </row>
    <row r="182" spans="5:48"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R182" s="6"/>
      <c r="AS182" s="6"/>
      <c r="AT182" s="6"/>
      <c r="AU182" s="6"/>
      <c r="AV182" s="6"/>
    </row>
    <row r="183" spans="5:48"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R183" s="6"/>
      <c r="AS183" s="6"/>
      <c r="AT183" s="6"/>
      <c r="AU183" s="6"/>
      <c r="AV183" s="6"/>
    </row>
    <row r="184" spans="5:48"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R184" s="6"/>
      <c r="AS184" s="6"/>
      <c r="AT184" s="6"/>
      <c r="AU184" s="6"/>
      <c r="AV184" s="6"/>
    </row>
    <row r="185" spans="5:48"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R185" s="6"/>
      <c r="AS185" s="6"/>
      <c r="AT185" s="6"/>
      <c r="AU185" s="6"/>
      <c r="AV185" s="6"/>
    </row>
    <row r="186" spans="5:48"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R186" s="6"/>
      <c r="AS186" s="6"/>
      <c r="AT186" s="6"/>
      <c r="AU186" s="6"/>
      <c r="AV186" s="6"/>
    </row>
    <row r="187" spans="5:48"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R187" s="6"/>
      <c r="AS187" s="6"/>
      <c r="AT187" s="6"/>
      <c r="AU187" s="6"/>
      <c r="AV187" s="6"/>
    </row>
    <row r="188" spans="5:48"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R188" s="6"/>
      <c r="AS188" s="6"/>
      <c r="AT188" s="6"/>
      <c r="AU188" s="6"/>
      <c r="AV188" s="6"/>
    </row>
    <row r="189" spans="5:48"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R189" s="6"/>
      <c r="AS189" s="6"/>
      <c r="AT189" s="6"/>
      <c r="AU189" s="6"/>
      <c r="AV189" s="6"/>
    </row>
    <row r="190" spans="5:48"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R190" s="6"/>
      <c r="AS190" s="6"/>
      <c r="AT190" s="6"/>
      <c r="AU190" s="6"/>
      <c r="AV190" s="6"/>
    </row>
    <row r="191" spans="5:48"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R191" s="6"/>
      <c r="AS191" s="6"/>
      <c r="AT191" s="6"/>
      <c r="AU191" s="6"/>
      <c r="AV191" s="6"/>
    </row>
    <row r="192" spans="5:48"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R192" s="6"/>
      <c r="AS192" s="6"/>
      <c r="AT192" s="6"/>
      <c r="AU192" s="6"/>
      <c r="AV192" s="6"/>
    </row>
    <row r="193" spans="5:48"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R193" s="6"/>
      <c r="AS193" s="6"/>
      <c r="AT193" s="6"/>
      <c r="AU193" s="6"/>
      <c r="AV193" s="6"/>
    </row>
    <row r="194" spans="5:48"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R194" s="6"/>
      <c r="AS194" s="6"/>
      <c r="AT194" s="6"/>
      <c r="AU194" s="6"/>
      <c r="AV194" s="6"/>
    </row>
    <row r="195" spans="5:48"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R195" s="6"/>
      <c r="AS195" s="6"/>
      <c r="AT195" s="6"/>
      <c r="AU195" s="6"/>
      <c r="AV195" s="6"/>
    </row>
    <row r="196" spans="5:48"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R196" s="6"/>
      <c r="AS196" s="6"/>
      <c r="AT196" s="6"/>
      <c r="AU196" s="6"/>
      <c r="AV196" s="6"/>
    </row>
    <row r="197" spans="5:48"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R197" s="6"/>
      <c r="AS197" s="6"/>
      <c r="AT197" s="6"/>
      <c r="AU197" s="6"/>
      <c r="AV197" s="6"/>
    </row>
    <row r="198" spans="5:48"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R198" s="6"/>
      <c r="AS198" s="6"/>
      <c r="AT198" s="6"/>
      <c r="AU198" s="6"/>
      <c r="AV198" s="6"/>
    </row>
    <row r="199" spans="5:48"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R199" s="6"/>
      <c r="AS199" s="6"/>
      <c r="AT199" s="6"/>
      <c r="AU199" s="6"/>
      <c r="AV199" s="6"/>
    </row>
    <row r="200" spans="5:48"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R200" s="6"/>
      <c r="AS200" s="6"/>
      <c r="AT200" s="6"/>
      <c r="AU200" s="6"/>
      <c r="AV200" s="6"/>
    </row>
    <row r="201" spans="5:48"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R201" s="6"/>
      <c r="AS201" s="6"/>
      <c r="AT201" s="6"/>
      <c r="AU201" s="6"/>
      <c r="AV201" s="6"/>
    </row>
    <row r="202" spans="5:48"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R202" s="6"/>
      <c r="AS202" s="6"/>
      <c r="AT202" s="6"/>
      <c r="AU202" s="6"/>
      <c r="AV202" s="6"/>
    </row>
    <row r="203" spans="5:48"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R203" s="6"/>
      <c r="AS203" s="6"/>
      <c r="AT203" s="6"/>
      <c r="AU203" s="6"/>
      <c r="AV203" s="6"/>
    </row>
    <row r="204" spans="5:48"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R204" s="6"/>
      <c r="AS204" s="6"/>
      <c r="AT204" s="6"/>
      <c r="AU204" s="6"/>
      <c r="AV204" s="6"/>
    </row>
    <row r="205" spans="5:48"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R205" s="6"/>
      <c r="AS205" s="6"/>
      <c r="AT205" s="6"/>
      <c r="AU205" s="6"/>
      <c r="AV205" s="6"/>
    </row>
    <row r="206" spans="5:48"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R206" s="6"/>
      <c r="AS206" s="6"/>
      <c r="AT206" s="6"/>
      <c r="AU206" s="6"/>
      <c r="AV206" s="6"/>
    </row>
    <row r="207" spans="5:48"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R207" s="6"/>
      <c r="AS207" s="6"/>
      <c r="AT207" s="6"/>
      <c r="AU207" s="6"/>
      <c r="AV207" s="6"/>
    </row>
    <row r="208" spans="5:48"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R208" s="6"/>
      <c r="AS208" s="6"/>
      <c r="AT208" s="6"/>
      <c r="AU208" s="6"/>
      <c r="AV208" s="6"/>
    </row>
    <row r="209" spans="5:48"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R209" s="6"/>
      <c r="AS209" s="6"/>
      <c r="AT209" s="6"/>
      <c r="AU209" s="6"/>
      <c r="AV209" s="6"/>
    </row>
    <row r="210" spans="5:48"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R210" s="6"/>
      <c r="AS210" s="6"/>
      <c r="AT210" s="6"/>
      <c r="AU210" s="6"/>
      <c r="AV210" s="6"/>
    </row>
    <row r="211" spans="5:48"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R211" s="6"/>
      <c r="AS211" s="6"/>
      <c r="AT211" s="6"/>
      <c r="AU211" s="6"/>
      <c r="AV211" s="6"/>
    </row>
    <row r="212" spans="5:48"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R212" s="6"/>
      <c r="AS212" s="6"/>
      <c r="AT212" s="6"/>
      <c r="AU212" s="6"/>
      <c r="AV212" s="6"/>
    </row>
    <row r="213" spans="5:48"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R213" s="6"/>
      <c r="AS213" s="6"/>
      <c r="AT213" s="6"/>
      <c r="AU213" s="6"/>
      <c r="AV213" s="6"/>
    </row>
    <row r="214" spans="5:48"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R214" s="6"/>
      <c r="AS214" s="6"/>
      <c r="AT214" s="6"/>
      <c r="AU214" s="6"/>
      <c r="AV214" s="6"/>
    </row>
    <row r="215" spans="5:48"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R215" s="6"/>
      <c r="AS215" s="6"/>
      <c r="AT215" s="6"/>
      <c r="AU215" s="6"/>
      <c r="AV215" s="6"/>
    </row>
    <row r="216" spans="5:48"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R216" s="6"/>
      <c r="AS216" s="6"/>
      <c r="AT216" s="6"/>
      <c r="AU216" s="6"/>
      <c r="AV216" s="6"/>
    </row>
    <row r="217" spans="5:48"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R217" s="6"/>
      <c r="AS217" s="6"/>
      <c r="AT217" s="6"/>
      <c r="AU217" s="6"/>
      <c r="AV217" s="6"/>
    </row>
    <row r="218" spans="5:48"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R218" s="6"/>
      <c r="AS218" s="6"/>
      <c r="AT218" s="6"/>
      <c r="AU218" s="6"/>
      <c r="AV218" s="6"/>
    </row>
    <row r="219" spans="5:48"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R219" s="6"/>
      <c r="AS219" s="6"/>
      <c r="AT219" s="6"/>
      <c r="AU219" s="6"/>
      <c r="AV219" s="6"/>
    </row>
    <row r="220" spans="5:48"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R220" s="6"/>
      <c r="AS220" s="6"/>
      <c r="AT220" s="6"/>
      <c r="AU220" s="6"/>
      <c r="AV220" s="6"/>
    </row>
    <row r="221" spans="5:48"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R221" s="6"/>
      <c r="AS221" s="6"/>
      <c r="AT221" s="6"/>
      <c r="AU221" s="6"/>
      <c r="AV221" s="6"/>
    </row>
    <row r="222" spans="5:48"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R222" s="6"/>
      <c r="AS222" s="6"/>
      <c r="AT222" s="6"/>
      <c r="AU222" s="6"/>
      <c r="AV222" s="6"/>
    </row>
    <row r="223" spans="5:48"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R223" s="6"/>
      <c r="AS223" s="6"/>
      <c r="AT223" s="6"/>
      <c r="AU223" s="6"/>
      <c r="AV223" s="6"/>
    </row>
    <row r="224" spans="5:48"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R224" s="6"/>
      <c r="AS224" s="6"/>
      <c r="AT224" s="6"/>
      <c r="AU224" s="6"/>
      <c r="AV224" s="6"/>
    </row>
    <row r="225" spans="5:48"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R225" s="6"/>
      <c r="AS225" s="6"/>
      <c r="AT225" s="6"/>
      <c r="AU225" s="6"/>
      <c r="AV225" s="6"/>
    </row>
    <row r="226" spans="5:48"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R226" s="6"/>
      <c r="AS226" s="6"/>
      <c r="AT226" s="6"/>
      <c r="AU226" s="6"/>
      <c r="AV226" s="6"/>
    </row>
    <row r="227" spans="5:48"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R227" s="6"/>
      <c r="AS227" s="6"/>
      <c r="AT227" s="6"/>
      <c r="AU227" s="6"/>
      <c r="AV227" s="6"/>
    </row>
    <row r="228" spans="5:48"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R228" s="6"/>
      <c r="AS228" s="6"/>
      <c r="AT228" s="6"/>
      <c r="AU228" s="6"/>
      <c r="AV228" s="6"/>
    </row>
    <row r="229" spans="5:48"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R229" s="6"/>
      <c r="AS229" s="6"/>
      <c r="AT229" s="6"/>
      <c r="AU229" s="6"/>
      <c r="AV229" s="6"/>
    </row>
    <row r="230" spans="5:48"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R230" s="6"/>
      <c r="AS230" s="6"/>
      <c r="AT230" s="6"/>
      <c r="AU230" s="6"/>
      <c r="AV230" s="6"/>
    </row>
    <row r="231" spans="5:48"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R231" s="6"/>
      <c r="AS231" s="6"/>
      <c r="AT231" s="6"/>
      <c r="AU231" s="6"/>
      <c r="AV231" s="6"/>
    </row>
    <row r="232" spans="5:48"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R232" s="6"/>
      <c r="AS232" s="6"/>
      <c r="AT232" s="6"/>
      <c r="AU232" s="6"/>
      <c r="AV232" s="6"/>
    </row>
    <row r="233" spans="5:48"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R233" s="6"/>
      <c r="AS233" s="6"/>
      <c r="AT233" s="6"/>
      <c r="AU233" s="6"/>
      <c r="AV233" s="6"/>
    </row>
    <row r="234" spans="5:48"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R234" s="6"/>
      <c r="AS234" s="6"/>
      <c r="AT234" s="6"/>
      <c r="AU234" s="6"/>
      <c r="AV234" s="6"/>
    </row>
    <row r="235" spans="5:48"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R235" s="6"/>
      <c r="AS235" s="6"/>
      <c r="AT235" s="6"/>
      <c r="AU235" s="6"/>
      <c r="AV235" s="6"/>
    </row>
    <row r="236" spans="5:48"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R236" s="6"/>
      <c r="AS236" s="6"/>
      <c r="AT236" s="6"/>
      <c r="AU236" s="6"/>
      <c r="AV236" s="6"/>
    </row>
    <row r="237" spans="5:48"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R237" s="6"/>
      <c r="AS237" s="6"/>
      <c r="AT237" s="6"/>
      <c r="AU237" s="6"/>
      <c r="AV237" s="6"/>
    </row>
    <row r="238" spans="5:48"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R238" s="6"/>
      <c r="AS238" s="6"/>
      <c r="AT238" s="6"/>
      <c r="AU238" s="6"/>
      <c r="AV238" s="6"/>
    </row>
    <row r="239" spans="5:48"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R239" s="6"/>
      <c r="AS239" s="6"/>
      <c r="AT239" s="6"/>
      <c r="AU239" s="6"/>
      <c r="AV239" s="6"/>
    </row>
    <row r="240" spans="5:48"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R240" s="6"/>
      <c r="AS240" s="6"/>
      <c r="AT240" s="6"/>
      <c r="AU240" s="6"/>
      <c r="AV240" s="6"/>
    </row>
    <row r="241" spans="5:48"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R241" s="6"/>
      <c r="AS241" s="6"/>
      <c r="AT241" s="6"/>
      <c r="AU241" s="6"/>
      <c r="AV241" s="6"/>
    </row>
    <row r="242" spans="5:48"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R242" s="6"/>
      <c r="AS242" s="6"/>
      <c r="AT242" s="6"/>
      <c r="AU242" s="6"/>
      <c r="AV242" s="6"/>
    </row>
    <row r="243" spans="5:48"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R243" s="6"/>
      <c r="AS243" s="6"/>
      <c r="AT243" s="6"/>
      <c r="AU243" s="6"/>
      <c r="AV243" s="6"/>
    </row>
    <row r="244" spans="5:48"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R244" s="6"/>
      <c r="AS244" s="6"/>
      <c r="AT244" s="6"/>
      <c r="AU244" s="6"/>
      <c r="AV244" s="6"/>
    </row>
    <row r="245" spans="5:48"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R245" s="6"/>
      <c r="AS245" s="6"/>
      <c r="AT245" s="6"/>
      <c r="AU245" s="6"/>
      <c r="AV245" s="6"/>
    </row>
    <row r="246" spans="5:48"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R246" s="6"/>
      <c r="AS246" s="6"/>
      <c r="AT246" s="6"/>
      <c r="AU246" s="6"/>
      <c r="AV246" s="6"/>
    </row>
    <row r="247" spans="5:48"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R247" s="6"/>
      <c r="AS247" s="6"/>
      <c r="AT247" s="6"/>
      <c r="AU247" s="6"/>
      <c r="AV247" s="6"/>
    </row>
    <row r="248" spans="5:48"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R248" s="6"/>
      <c r="AS248" s="6"/>
      <c r="AT248" s="6"/>
      <c r="AU248" s="6"/>
      <c r="AV248" s="6"/>
    </row>
    <row r="249" spans="5:48"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R249" s="6"/>
      <c r="AS249" s="6"/>
      <c r="AT249" s="6"/>
      <c r="AU249" s="6"/>
      <c r="AV249" s="6"/>
    </row>
    <row r="250" spans="5:48"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R250" s="6"/>
      <c r="AS250" s="6"/>
      <c r="AT250" s="6"/>
      <c r="AU250" s="6"/>
      <c r="AV250" s="6"/>
    </row>
    <row r="251" spans="5:48"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R251" s="6"/>
      <c r="AS251" s="6"/>
      <c r="AT251" s="6"/>
      <c r="AU251" s="6"/>
      <c r="AV251" s="6"/>
    </row>
    <row r="252" spans="5:48"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R252" s="6"/>
      <c r="AS252" s="6"/>
      <c r="AT252" s="6"/>
      <c r="AU252" s="6"/>
      <c r="AV252" s="6"/>
    </row>
    <row r="253" spans="5:48"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R253" s="6"/>
      <c r="AS253" s="6"/>
      <c r="AT253" s="6"/>
      <c r="AU253" s="6"/>
      <c r="AV253" s="6"/>
    </row>
    <row r="254" spans="5:48"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R254" s="6"/>
      <c r="AS254" s="6"/>
      <c r="AT254" s="6"/>
      <c r="AU254" s="6"/>
      <c r="AV254" s="6"/>
    </row>
    <row r="255" spans="5:48"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R255" s="6"/>
      <c r="AS255" s="6"/>
      <c r="AT255" s="6"/>
      <c r="AU255" s="6"/>
      <c r="AV255" s="6"/>
    </row>
    <row r="256" spans="5:48"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R256" s="6"/>
      <c r="AS256" s="6"/>
      <c r="AT256" s="6"/>
      <c r="AU256" s="6"/>
      <c r="AV256" s="6"/>
    </row>
    <row r="257" spans="5:48"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R257" s="6"/>
      <c r="AS257" s="6"/>
      <c r="AT257" s="6"/>
      <c r="AU257" s="6"/>
      <c r="AV257" s="6"/>
    </row>
    <row r="258" spans="5:48"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R258" s="6"/>
      <c r="AS258" s="6"/>
      <c r="AT258" s="6"/>
      <c r="AU258" s="6"/>
      <c r="AV258" s="6"/>
    </row>
    <row r="259" spans="5:48"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R259" s="6"/>
      <c r="AS259" s="6"/>
      <c r="AT259" s="6"/>
      <c r="AU259" s="6"/>
      <c r="AV259" s="6"/>
    </row>
    <row r="260" spans="5:48"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R260" s="6"/>
      <c r="AS260" s="6"/>
      <c r="AT260" s="6"/>
      <c r="AU260" s="6"/>
      <c r="AV260" s="6"/>
    </row>
    <row r="261" spans="5:48"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R261" s="6"/>
      <c r="AS261" s="6"/>
      <c r="AT261" s="6"/>
      <c r="AU261" s="6"/>
      <c r="AV261" s="6"/>
    </row>
    <row r="262" spans="5:48"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R262" s="6"/>
      <c r="AS262" s="6"/>
      <c r="AT262" s="6"/>
      <c r="AU262" s="6"/>
      <c r="AV262" s="6"/>
    </row>
    <row r="263" spans="5:48"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R263" s="6"/>
      <c r="AS263" s="6"/>
      <c r="AT263" s="6"/>
      <c r="AU263" s="6"/>
      <c r="AV263" s="6"/>
    </row>
    <row r="264" spans="5:48"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R264" s="6"/>
      <c r="AS264" s="6"/>
      <c r="AT264" s="6"/>
      <c r="AU264" s="6"/>
      <c r="AV264" s="6"/>
    </row>
    <row r="265" spans="5:48"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R265" s="6"/>
      <c r="AS265" s="6"/>
      <c r="AT265" s="6"/>
      <c r="AU265" s="6"/>
      <c r="AV265" s="6"/>
    </row>
    <row r="266" spans="5:48"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R266" s="6"/>
      <c r="AS266" s="6"/>
      <c r="AT266" s="6"/>
      <c r="AU266" s="6"/>
      <c r="AV266" s="6"/>
    </row>
    <row r="267" spans="5:48"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R267" s="6"/>
      <c r="AS267" s="6"/>
      <c r="AT267" s="6"/>
      <c r="AU267" s="6"/>
      <c r="AV267" s="6"/>
    </row>
    <row r="268" spans="5:48"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R268" s="6"/>
      <c r="AS268" s="6"/>
      <c r="AT268" s="6"/>
      <c r="AU268" s="6"/>
      <c r="AV268" s="6"/>
    </row>
    <row r="269" spans="5:48"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R269" s="6"/>
      <c r="AS269" s="6"/>
      <c r="AT269" s="6"/>
      <c r="AU269" s="6"/>
      <c r="AV269" s="6"/>
    </row>
    <row r="270" spans="5:48"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R270" s="6"/>
      <c r="AS270" s="6"/>
      <c r="AT270" s="6"/>
      <c r="AU270" s="6"/>
      <c r="AV270" s="6"/>
    </row>
    <row r="271" spans="5:48"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R271" s="6"/>
      <c r="AS271" s="6"/>
      <c r="AT271" s="6"/>
      <c r="AU271" s="6"/>
      <c r="AV271" s="6"/>
    </row>
    <row r="272" spans="5:48"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R272" s="6"/>
      <c r="AS272" s="6"/>
      <c r="AT272" s="6"/>
      <c r="AU272" s="6"/>
      <c r="AV272" s="6"/>
    </row>
    <row r="273" spans="5:48"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R273" s="6"/>
      <c r="AS273" s="6"/>
      <c r="AT273" s="6"/>
      <c r="AU273" s="6"/>
      <c r="AV273" s="6"/>
    </row>
    <row r="274" spans="5:48"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R274" s="6"/>
      <c r="AS274" s="6"/>
      <c r="AT274" s="6"/>
      <c r="AU274" s="6"/>
      <c r="AV274" s="6"/>
    </row>
    <row r="275" spans="5:48"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R275" s="6"/>
      <c r="AS275" s="6"/>
      <c r="AT275" s="6"/>
      <c r="AU275" s="6"/>
      <c r="AV275" s="6"/>
    </row>
    <row r="276" spans="5:48"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R276" s="6"/>
      <c r="AS276" s="6"/>
      <c r="AT276" s="6"/>
      <c r="AU276" s="6"/>
      <c r="AV276" s="6"/>
    </row>
    <row r="277" spans="5:48"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R277" s="6"/>
      <c r="AS277" s="6"/>
      <c r="AT277" s="6"/>
      <c r="AU277" s="6"/>
      <c r="AV277" s="6"/>
    </row>
    <row r="278" spans="5:48"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R278" s="6"/>
      <c r="AS278" s="6"/>
      <c r="AT278" s="6"/>
      <c r="AU278" s="6"/>
      <c r="AV278" s="6"/>
    </row>
    <row r="279" spans="5:48"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R279" s="6"/>
      <c r="AS279" s="6"/>
      <c r="AT279" s="6"/>
      <c r="AU279" s="6"/>
      <c r="AV279" s="6"/>
    </row>
    <row r="280" spans="5:48"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R280" s="6"/>
      <c r="AS280" s="6"/>
      <c r="AT280" s="6"/>
      <c r="AU280" s="6"/>
      <c r="AV280" s="6"/>
    </row>
    <row r="281" spans="5:48"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R281" s="6"/>
      <c r="AS281" s="6"/>
      <c r="AT281" s="6"/>
      <c r="AU281" s="6"/>
      <c r="AV281" s="6"/>
    </row>
    <row r="282" spans="5:48"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R282" s="6"/>
      <c r="AS282" s="6"/>
      <c r="AT282" s="6"/>
      <c r="AU282" s="6"/>
      <c r="AV282" s="6"/>
    </row>
    <row r="283" spans="5:48"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R283" s="6"/>
      <c r="AS283" s="6"/>
      <c r="AT283" s="6"/>
      <c r="AU283" s="6"/>
      <c r="AV283" s="6"/>
    </row>
    <row r="284" spans="5:48"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R284" s="6"/>
      <c r="AS284" s="6"/>
      <c r="AT284" s="6"/>
      <c r="AU284" s="6"/>
      <c r="AV284" s="6"/>
    </row>
    <row r="285" spans="5:48"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R285" s="6"/>
      <c r="AS285" s="6"/>
      <c r="AT285" s="6"/>
      <c r="AU285" s="6"/>
      <c r="AV285" s="6"/>
    </row>
    <row r="286" spans="5:48"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R286" s="6"/>
      <c r="AS286" s="6"/>
      <c r="AT286" s="6"/>
      <c r="AU286" s="6"/>
      <c r="AV286" s="6"/>
    </row>
    <row r="287" spans="5:48"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R287" s="6"/>
      <c r="AS287" s="6"/>
      <c r="AT287" s="6"/>
      <c r="AU287" s="6"/>
      <c r="AV287" s="6"/>
    </row>
    <row r="288" spans="5:48"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R288" s="6"/>
      <c r="AS288" s="6"/>
      <c r="AT288" s="6"/>
      <c r="AU288" s="6"/>
      <c r="AV288" s="6"/>
    </row>
    <row r="289" spans="5:48"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R289" s="6"/>
      <c r="AS289" s="6"/>
      <c r="AT289" s="6"/>
      <c r="AU289" s="6"/>
      <c r="AV289" s="6"/>
    </row>
    <row r="290" spans="5:48"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R290" s="6"/>
      <c r="AS290" s="6"/>
      <c r="AT290" s="6"/>
      <c r="AU290" s="6"/>
      <c r="AV290" s="6"/>
    </row>
    <row r="291" spans="5:48"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R291" s="6"/>
      <c r="AS291" s="6"/>
      <c r="AT291" s="6"/>
      <c r="AU291" s="6"/>
      <c r="AV291" s="6"/>
    </row>
    <row r="292" spans="5:48"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R292" s="6"/>
      <c r="AS292" s="6"/>
      <c r="AT292" s="6"/>
      <c r="AU292" s="6"/>
      <c r="AV292" s="6"/>
    </row>
    <row r="293" spans="5:48"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R293" s="6"/>
      <c r="AS293" s="6"/>
      <c r="AT293" s="6"/>
      <c r="AU293" s="6"/>
      <c r="AV293" s="6"/>
    </row>
    <row r="294" spans="5:48"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R294" s="6"/>
      <c r="AS294" s="6"/>
      <c r="AT294" s="6"/>
      <c r="AU294" s="6"/>
      <c r="AV294" s="6"/>
    </row>
    <row r="295" spans="5:48"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R295" s="6"/>
      <c r="AS295" s="6"/>
      <c r="AT295" s="6"/>
      <c r="AU295" s="6"/>
      <c r="AV295" s="6"/>
    </row>
    <row r="296" spans="5:48"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R296" s="6"/>
      <c r="AS296" s="6"/>
      <c r="AT296" s="6"/>
      <c r="AU296" s="6"/>
      <c r="AV296" s="6"/>
    </row>
    <row r="297" spans="5:48"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R297" s="6"/>
      <c r="AS297" s="6"/>
      <c r="AT297" s="6"/>
      <c r="AU297" s="6"/>
      <c r="AV297" s="6"/>
    </row>
    <row r="298" spans="5:48"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R298" s="6"/>
      <c r="AS298" s="6"/>
      <c r="AT298" s="6"/>
      <c r="AU298" s="6"/>
      <c r="AV298" s="6"/>
    </row>
    <row r="299" spans="5:48"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R299" s="6"/>
      <c r="AS299" s="6"/>
      <c r="AT299" s="6"/>
      <c r="AU299" s="6"/>
      <c r="AV299" s="6"/>
    </row>
    <row r="300" spans="5:48"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R300" s="6"/>
      <c r="AS300" s="6"/>
      <c r="AT300" s="6"/>
      <c r="AU300" s="6"/>
      <c r="AV300" s="6"/>
    </row>
    <row r="301" spans="5:48"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R301" s="6"/>
      <c r="AS301" s="6"/>
      <c r="AT301" s="6"/>
      <c r="AU301" s="6"/>
      <c r="AV301" s="6"/>
    </row>
    <row r="302" spans="5:48"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R302" s="6"/>
      <c r="AS302" s="6"/>
      <c r="AT302" s="6"/>
      <c r="AU302" s="6"/>
      <c r="AV302" s="6"/>
    </row>
    <row r="303" spans="5:48"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R303" s="6"/>
      <c r="AS303" s="6"/>
      <c r="AT303" s="6"/>
      <c r="AU303" s="6"/>
      <c r="AV303" s="6"/>
    </row>
    <row r="304" spans="5:48"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R304" s="6"/>
      <c r="AS304" s="6"/>
      <c r="AT304" s="6"/>
      <c r="AU304" s="6"/>
      <c r="AV304" s="6"/>
    </row>
    <row r="305" spans="5:48"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R305" s="6"/>
      <c r="AS305" s="6"/>
      <c r="AT305" s="6"/>
      <c r="AU305" s="6"/>
      <c r="AV305" s="6"/>
    </row>
    <row r="306" spans="5:48"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R306" s="6"/>
      <c r="AS306" s="6"/>
      <c r="AT306" s="6"/>
      <c r="AU306" s="6"/>
      <c r="AV306" s="6"/>
    </row>
    <row r="307" spans="5:48"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R307" s="6"/>
      <c r="AS307" s="6"/>
      <c r="AT307" s="6"/>
      <c r="AU307" s="6"/>
      <c r="AV307" s="6"/>
    </row>
    <row r="308" spans="5:48"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R308" s="6"/>
      <c r="AS308" s="6"/>
      <c r="AT308" s="6"/>
      <c r="AU308" s="6"/>
      <c r="AV308" s="6"/>
    </row>
    <row r="309" spans="5:48"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R309" s="6"/>
      <c r="AS309" s="6"/>
      <c r="AT309" s="6"/>
      <c r="AU309" s="6"/>
      <c r="AV309" s="6"/>
    </row>
    <row r="310" spans="5:48"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</row>
    <row r="311" spans="5:48"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</row>
    <row r="312" spans="5:48"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</row>
    <row r="313" spans="5:48"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</row>
    <row r="314" spans="5:48"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</row>
    <row r="315" spans="5:48"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</row>
    <row r="316" spans="5:48"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</row>
    <row r="317" spans="5:48"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</row>
    <row r="318" spans="5:48"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</row>
    <row r="319" spans="5:48"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</row>
    <row r="320" spans="5:48"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</row>
    <row r="321" spans="5:35"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</row>
    <row r="322" spans="5:35"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</row>
    <row r="323" spans="5:35"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</row>
    <row r="324" spans="5:35"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</row>
    <row r="325" spans="5:35"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</row>
    <row r="326" spans="5:35"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</row>
    <row r="327" spans="5:35"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</row>
    <row r="328" spans="5:35"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</row>
    <row r="329" spans="5:35"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</row>
    <row r="330" spans="5:35"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</row>
    <row r="331" spans="5:35"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</row>
    <row r="332" spans="5:35"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</row>
    <row r="333" spans="5:35"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</row>
    <row r="334" spans="5:35"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</row>
    <row r="335" spans="5:35"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</row>
    <row r="336" spans="5:35"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</row>
    <row r="337" spans="5:35"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</row>
    <row r="338" spans="5:35"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</row>
    <row r="339" spans="5:35"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</row>
    <row r="340" spans="5:35"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</row>
    <row r="341" spans="5:35"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</row>
    <row r="342" spans="5:35"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</row>
    <row r="343" spans="5:35"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</row>
    <row r="344" spans="5:35"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</row>
    <row r="345" spans="5:35"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</row>
    <row r="346" spans="5:35"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</row>
    <row r="347" spans="5:35"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</row>
    <row r="348" spans="5:35"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</row>
    <row r="349" spans="5:35"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</row>
    <row r="350" spans="5:35"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</row>
    <row r="351" spans="5:35"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</row>
    <row r="352" spans="5:35"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</row>
    <row r="353" spans="5:35"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</row>
    <row r="354" spans="5:35"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</row>
    <row r="355" spans="5:35"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</row>
    <row r="356" spans="5:35"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</row>
    <row r="357" spans="5:35"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</row>
    <row r="358" spans="5:35"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</row>
    <row r="359" spans="5:35"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</row>
    <row r="360" spans="5:35"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</row>
    <row r="361" spans="5:35"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</row>
    <row r="362" spans="5:35"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</row>
    <row r="363" spans="5:35"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</row>
    <row r="364" spans="5:35"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</row>
    <row r="365" spans="5:35"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</row>
    <row r="366" spans="5:35"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</row>
    <row r="367" spans="5:35"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</row>
    <row r="368" spans="5:35"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</row>
    <row r="369" spans="5:35"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</row>
    <row r="370" spans="5:35"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</row>
    <row r="371" spans="5:35"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</row>
    <row r="372" spans="5:35"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</row>
    <row r="373" spans="5:35"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</row>
    <row r="374" spans="5:35"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</row>
    <row r="375" spans="5:35"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</row>
    <row r="376" spans="5:35"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</row>
    <row r="377" spans="5:35"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</row>
    <row r="378" spans="5:35"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</row>
    <row r="379" spans="5:35"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</row>
    <row r="380" spans="5:35"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</row>
    <row r="381" spans="5:35"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</row>
    <row r="382" spans="5:35"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</row>
    <row r="383" spans="5:35"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</row>
    <row r="384" spans="5:35"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</row>
    <row r="385" spans="5:35"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</row>
    <row r="386" spans="5:35"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</row>
    <row r="387" spans="5:35"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</row>
    <row r="388" spans="5:35"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</row>
    <row r="389" spans="5:35"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</row>
    <row r="390" spans="5:35"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</row>
    <row r="391" spans="5:35"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</row>
    <row r="392" spans="5:35"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</row>
    <row r="393" spans="5:35"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</row>
    <row r="394" spans="5:35"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</row>
    <row r="395" spans="5:35"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</row>
    <row r="396" spans="5:35"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</row>
    <row r="397" spans="5:35"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</row>
    <row r="398" spans="5:35"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</row>
    <row r="399" spans="5:35"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</row>
    <row r="400" spans="5:35"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</row>
    <row r="401" spans="5:35"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</row>
    <row r="402" spans="5:35"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</row>
    <row r="403" spans="5:35"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</row>
    <row r="404" spans="5:35"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</row>
    <row r="405" spans="5:35"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</row>
    <row r="406" spans="5:35"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</row>
    <row r="407" spans="5:35"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</row>
    <row r="408" spans="5:35"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</row>
    <row r="409" spans="5:35"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</row>
    <row r="410" spans="5:35"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</row>
    <row r="411" spans="5:35"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</row>
    <row r="412" spans="5:35"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</row>
    <row r="413" spans="5:35"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</row>
    <row r="414" spans="5:35"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</row>
    <row r="415" spans="5:35"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</row>
    <row r="416" spans="5:35"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</row>
    <row r="417" spans="5:35"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</row>
    <row r="418" spans="5:35"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</row>
    <row r="419" spans="5:35"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</row>
    <row r="420" spans="5:35"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</row>
    <row r="421" spans="5:35"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</row>
    <row r="422" spans="5:35"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</row>
    <row r="423" spans="5:35"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</row>
    <row r="424" spans="5:35"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</row>
    <row r="425" spans="5:35"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</row>
    <row r="426" spans="5:35"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</row>
    <row r="427" spans="5:35"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</row>
    <row r="428" spans="5:35"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</row>
    <row r="429" spans="5:35"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</row>
    <row r="430" spans="5:35"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</row>
    <row r="431" spans="5:35"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</row>
    <row r="432" spans="5:35"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</row>
    <row r="433" spans="5:35"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</row>
    <row r="434" spans="5:35"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</row>
    <row r="435" spans="5:35"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</row>
    <row r="436" spans="5:35"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</row>
    <row r="437" spans="5:35"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</row>
    <row r="438" spans="5:35"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</row>
    <row r="439" spans="5:35"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</row>
    <row r="440" spans="5:35"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</row>
    <row r="441" spans="5:35"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</row>
    <row r="442" spans="5:35"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</row>
    <row r="443" spans="5:35"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</row>
    <row r="444" spans="5:35"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</row>
    <row r="445" spans="5:35"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</row>
    <row r="446" spans="5:35"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</row>
    <row r="447" spans="5:35"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</row>
    <row r="448" spans="5:35"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</row>
    <row r="449" spans="5:35"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</row>
    <row r="450" spans="5:35"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</row>
    <row r="451" spans="5:35"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</row>
    <row r="452" spans="5:35"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</row>
    <row r="453" spans="5:35"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</row>
    <row r="454" spans="5:35"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</row>
    <row r="455" spans="5:35"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</row>
    <row r="456" spans="5:35"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</row>
    <row r="457" spans="5:35"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</row>
    <row r="458" spans="5:35"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</row>
    <row r="459" spans="5:35"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</row>
    <row r="460" spans="5:35"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</row>
    <row r="461" spans="5:35"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</row>
    <row r="462" spans="5:35"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</row>
    <row r="463" spans="5:35"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</row>
    <row r="464" spans="5:35"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</row>
    <row r="465" spans="5:35"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</row>
    <row r="466" spans="5:35"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</row>
    <row r="467" spans="5:35"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</row>
    <row r="468" spans="5:35"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</row>
    <row r="469" spans="5:35"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</row>
    <row r="470" spans="5:35"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</row>
    <row r="471" spans="5:35"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</row>
    <row r="472" spans="5:35"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</row>
    <row r="473" spans="5:35"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</row>
    <row r="474" spans="5:35"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</row>
    <row r="475" spans="5:35"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</row>
    <row r="476" spans="5:35"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</row>
    <row r="477" spans="5:35"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</row>
    <row r="478" spans="5:35"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</row>
    <row r="479" spans="5:35"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</row>
    <row r="480" spans="5:35"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</row>
    <row r="481" spans="5:35"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</row>
    <row r="482" spans="5:35"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</row>
    <row r="483" spans="5:35"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</row>
    <row r="484" spans="5:35"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</row>
    <row r="485" spans="5:35"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</row>
    <row r="486" spans="5:35"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</row>
    <row r="487" spans="5:35"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</row>
    <row r="488" spans="5:35"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</row>
    <row r="489" spans="5:35"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</row>
    <row r="490" spans="5:35"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</row>
    <row r="491" spans="5:35"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</row>
    <row r="492" spans="5:35"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</row>
    <row r="493" spans="5:35"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</row>
    <row r="494" spans="5:35"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</row>
    <row r="495" spans="5:35"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</row>
    <row r="496" spans="5:35"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</row>
    <row r="497" spans="5:35"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</row>
    <row r="498" spans="5:35"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</row>
    <row r="499" spans="5:35"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</row>
    <row r="500" spans="5:35"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</row>
    <row r="501" spans="5:35"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</row>
    <row r="502" spans="5:35"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</row>
    <row r="503" spans="5:35"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</row>
    <row r="504" spans="5:35"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</row>
    <row r="505" spans="5:35"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</row>
    <row r="506" spans="5:35"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</row>
    <row r="507" spans="5:35"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</row>
    <row r="508" spans="5:35"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</row>
    <row r="509" spans="5:35"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</row>
    <row r="510" spans="5:35"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</row>
    <row r="511" spans="5:35"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</row>
    <row r="512" spans="5:35"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</row>
    <row r="513" spans="5:35"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</row>
    <row r="514" spans="5:35"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</row>
    <row r="515" spans="5:35"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</row>
    <row r="516" spans="5:35"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</row>
    <row r="517" spans="5:35"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</row>
    <row r="518" spans="5:35"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</row>
    <row r="519" spans="5:35"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</row>
    <row r="520" spans="5:35"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</row>
    <row r="521" spans="5:35"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</row>
    <row r="522" spans="5:35"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</row>
    <row r="523" spans="5:35"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</row>
    <row r="524" spans="5:35"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</row>
    <row r="525" spans="5:35"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</row>
    <row r="526" spans="5:35"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</row>
    <row r="527" spans="5:35"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</row>
    <row r="528" spans="5:35"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</row>
    <row r="529" spans="5:35"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</row>
    <row r="530" spans="5:35"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</row>
    <row r="531" spans="5:35"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</row>
    <row r="532" spans="5:35"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</row>
    <row r="533" spans="5:35"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</row>
    <row r="534" spans="5:35"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</row>
    <row r="535" spans="5:35"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</row>
    <row r="536" spans="5:35"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</row>
    <row r="537" spans="5:35"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</row>
    <row r="538" spans="5:35"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</row>
    <row r="539" spans="5:35"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</row>
    <row r="540" spans="5:35"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</row>
    <row r="541" spans="5:35"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</row>
    <row r="542" spans="5:35"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</row>
    <row r="543" spans="5:35"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</row>
    <row r="544" spans="5:35"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</row>
    <row r="545" spans="5:35"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</row>
    <row r="546" spans="5:35"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</row>
    <row r="547" spans="5:35"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</row>
    <row r="548" spans="5:35"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</row>
    <row r="549" spans="5:35"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</row>
    <row r="550" spans="5:35"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</row>
    <row r="551" spans="5:35"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</row>
    <row r="552" spans="5:35"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</row>
    <row r="553" spans="5:35"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</row>
    <row r="554" spans="5:35"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</row>
    <row r="555" spans="5:35"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</row>
    <row r="556" spans="5:35"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</row>
    <row r="557" spans="5:35"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</row>
    <row r="558" spans="5:35"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</row>
    <row r="559" spans="5:35"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</row>
    <row r="560" spans="5:35"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</row>
    <row r="561" spans="5:35"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</row>
    <row r="562" spans="5:35"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</row>
    <row r="563" spans="5:35"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</row>
    <row r="564" spans="5:35"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</row>
    <row r="565" spans="5:35"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</row>
    <row r="566" spans="5:35"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</row>
    <row r="567" spans="5:35"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</row>
    <row r="568" spans="5:35"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</row>
    <row r="569" spans="5:35"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</row>
    <row r="570" spans="5:35"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</row>
    <row r="571" spans="5:35"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</row>
    <row r="572" spans="5:35"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</row>
    <row r="573" spans="5:35"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</row>
    <row r="574" spans="5:35"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</row>
    <row r="575" spans="5:35"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</row>
    <row r="576" spans="5:35"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</row>
    <row r="577" spans="5:35"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</row>
    <row r="578" spans="5:35"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</row>
    <row r="579" spans="5:35"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</row>
    <row r="580" spans="5:35"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</row>
    <row r="581" spans="5:35"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</row>
    <row r="582" spans="5:35"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</row>
    <row r="583" spans="5:35"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</row>
    <row r="584" spans="5:35"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</row>
    <row r="585" spans="5:35"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</row>
    <row r="586" spans="5:35"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</row>
    <row r="587" spans="5:35"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</row>
    <row r="588" spans="5:35"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</row>
    <row r="589" spans="5:35"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</row>
    <row r="590" spans="5:35"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</row>
    <row r="591" spans="5:35"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</row>
    <row r="592" spans="5:35"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</row>
    <row r="593" spans="5:35"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</row>
    <row r="594" spans="5:35"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</row>
    <row r="595" spans="5:35"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</row>
    <row r="596" spans="5:35"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</row>
    <row r="597" spans="5:35"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</row>
    <row r="598" spans="5:35"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</row>
    <row r="599" spans="5:35"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</row>
    <row r="600" spans="5:35"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</row>
    <row r="601" spans="5:35"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</row>
    <row r="602" spans="5:35"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</row>
    <row r="603" spans="5:35"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</row>
    <row r="604" spans="5:35"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</row>
    <row r="605" spans="5:35"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</row>
    <row r="606" spans="5:35"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</row>
    <row r="607" spans="5:35"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</row>
    <row r="608" spans="5:35"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</row>
    <row r="609" spans="5:35"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</row>
    <row r="610" spans="5:35"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</row>
    <row r="611" spans="5:35"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</row>
    <row r="612" spans="5:35"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</row>
    <row r="613" spans="5:35"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</row>
    <row r="614" spans="5:35"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</row>
    <row r="615" spans="5:35"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</row>
    <row r="616" spans="5:35"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</row>
    <row r="617" spans="5:35"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</row>
    <row r="618" spans="5:35"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</row>
    <row r="619" spans="5:35"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</row>
    <row r="620" spans="5:35"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</row>
    <row r="621" spans="5:35"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</row>
    <row r="622" spans="5:35"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</row>
    <row r="623" spans="5:35"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</row>
    <row r="624" spans="5:35"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</row>
    <row r="625" spans="5:35"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</row>
    <row r="626" spans="5:35"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</row>
    <row r="627" spans="5:35"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</row>
    <row r="628" spans="5:35"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</row>
    <row r="629" spans="5:35"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</row>
    <row r="630" spans="5:35"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</row>
    <row r="631" spans="5:35"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</row>
    <row r="632" spans="5:35"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</row>
    <row r="633" spans="5:35"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</row>
    <row r="634" spans="5:35"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</row>
    <row r="635" spans="5:35"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</row>
    <row r="636" spans="5:35"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</row>
    <row r="637" spans="5:35"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</row>
    <row r="638" spans="5:35"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</row>
    <row r="639" spans="5:35"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</row>
    <row r="640" spans="5:35"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</row>
    <row r="641" spans="5:35"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</row>
    <row r="642" spans="5:35"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</row>
    <row r="643" spans="5:35"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</row>
    <row r="644" spans="5:35"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</row>
    <row r="645" spans="5:35"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</row>
    <row r="646" spans="5:35"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</row>
    <row r="647" spans="5:35"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</row>
    <row r="648" spans="5:35"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</row>
    <row r="649" spans="5:35"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</row>
    <row r="650" spans="5:35"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</row>
    <row r="651" spans="5:35"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</row>
    <row r="652" spans="5:35"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</row>
    <row r="653" spans="5:35"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</row>
    <row r="654" spans="5:35"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</row>
    <row r="655" spans="5:35"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</row>
    <row r="656" spans="5:35"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</row>
    <row r="657" spans="5:35"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</row>
    <row r="658" spans="5:35"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</row>
    <row r="659" spans="5:35"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</row>
    <row r="660" spans="5:35"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</row>
    <row r="661" spans="5:35"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</row>
    <row r="662" spans="5:35"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</row>
    <row r="663" spans="5:35"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</row>
    <row r="664" spans="5:35"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</row>
    <row r="665" spans="5:35"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</row>
    <row r="666" spans="5:35"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</row>
    <row r="667" spans="5:35"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</row>
    <row r="668" spans="5:35"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</row>
    <row r="669" spans="5:35"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</row>
    <row r="670" spans="5:35"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</row>
    <row r="671" spans="5:35"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</row>
    <row r="672" spans="5:35"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</row>
    <row r="673" spans="5:35"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</row>
    <row r="674" spans="5:35"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</row>
    <row r="675" spans="5:35"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</row>
    <row r="676" spans="5:35"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</row>
    <row r="677" spans="5:35"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</row>
    <row r="678" spans="5:35"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</row>
    <row r="679" spans="5:35"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</row>
    <row r="680" spans="5:35"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</row>
    <row r="681" spans="5:35"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</row>
    <row r="682" spans="5:35"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</row>
    <row r="683" spans="5:35"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</row>
    <row r="684" spans="5:35"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</row>
    <row r="685" spans="5:35"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</row>
    <row r="686" spans="5:35"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</row>
    <row r="687" spans="5:35"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</row>
    <row r="688" spans="5:35"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</row>
    <row r="689" spans="5:35"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</row>
    <row r="690" spans="5:35"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</row>
    <row r="691" spans="5:35"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</row>
    <row r="692" spans="5:35"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</row>
    <row r="693" spans="5:35"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</row>
    <row r="694" spans="5:35"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</row>
    <row r="695" spans="5:35"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</row>
    <row r="696" spans="5:35"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</row>
    <row r="697" spans="5:35"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</row>
    <row r="698" spans="5:35"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</row>
    <row r="699" spans="5:35"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</row>
    <row r="700" spans="5:35"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</row>
    <row r="701" spans="5:35"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</row>
    <row r="702" spans="5:35"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</row>
    <row r="703" spans="5:35"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</row>
    <row r="704" spans="5:35"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</row>
    <row r="705" spans="5:35"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</row>
    <row r="706" spans="5:35"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</row>
    <row r="707" spans="5:35"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</row>
    <row r="708" spans="5:35"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</row>
    <row r="709" spans="5:35"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</row>
    <row r="710" spans="5:35"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</row>
    <row r="711" spans="5:35"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</row>
    <row r="712" spans="5:35"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</row>
    <row r="713" spans="5:35"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</row>
    <row r="714" spans="5:35"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</row>
    <row r="715" spans="5:35"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</row>
    <row r="716" spans="5:35"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</row>
    <row r="717" spans="5:35"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</row>
    <row r="718" spans="5:35"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</row>
    <row r="719" spans="5:35"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</row>
    <row r="720" spans="5:35"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</row>
    <row r="721" spans="5:35"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</row>
    <row r="722" spans="5:35"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</row>
    <row r="723" spans="5:35"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</row>
    <row r="724" spans="5:35"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</row>
    <row r="725" spans="5:35"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</row>
    <row r="726" spans="5:35"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</row>
    <row r="727" spans="5:35"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</row>
    <row r="728" spans="5:35"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</row>
    <row r="729" spans="5:35"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</row>
    <row r="730" spans="5:35"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</row>
    <row r="731" spans="5:35"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</row>
    <row r="732" spans="5:35"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</row>
    <row r="733" spans="5:35"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</row>
    <row r="734" spans="5:35"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</row>
    <row r="735" spans="5:35"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</row>
    <row r="736" spans="5:35"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</row>
    <row r="737" spans="5:35"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</row>
    <row r="738" spans="5:35"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</row>
    <row r="739" spans="5:35"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</row>
    <row r="740" spans="5:35"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</row>
    <row r="741" spans="5:35"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</row>
    <row r="742" spans="5:35"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</row>
    <row r="743" spans="5:35"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</row>
    <row r="744" spans="5:35"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</row>
    <row r="745" spans="5:35"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</row>
    <row r="746" spans="5:35"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</row>
    <row r="747" spans="5:35"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</row>
    <row r="748" spans="5:35"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</row>
    <row r="749" spans="5:35"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</row>
    <row r="750" spans="5:35"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</row>
    <row r="751" spans="5:35"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</row>
    <row r="752" spans="5:35"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</row>
    <row r="753" spans="5:35"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</row>
    <row r="754" spans="5:35"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</row>
    <row r="755" spans="5:35"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</row>
    <row r="756" spans="5:35"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</row>
    <row r="757" spans="5:35"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</row>
    <row r="758" spans="5:35"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</row>
    <row r="759" spans="5:35"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</row>
    <row r="760" spans="5:35"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</row>
    <row r="761" spans="5:35"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</row>
    <row r="762" spans="5:35"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</row>
    <row r="763" spans="5:35"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</row>
    <row r="764" spans="5:35"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</row>
    <row r="765" spans="5:35"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</row>
    <row r="766" spans="5:35"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</row>
    <row r="767" spans="5:35"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</row>
    <row r="768" spans="5:35"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</row>
    <row r="769" spans="5:35"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</row>
    <row r="770" spans="5:35"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</row>
    <row r="771" spans="5:35"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</row>
    <row r="772" spans="5:35"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</row>
    <row r="773" spans="5:35"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</row>
    <row r="774" spans="5:35"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</row>
    <row r="775" spans="5:35"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</row>
    <row r="776" spans="5:35"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</row>
    <row r="777" spans="5:35"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</row>
    <row r="778" spans="5:35"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</row>
    <row r="779" spans="5:35"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</row>
    <row r="780" spans="5:35"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</row>
    <row r="781" spans="5:35"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</row>
    <row r="782" spans="5:35"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</row>
    <row r="783" spans="5:35"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</row>
    <row r="784" spans="5:35"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</row>
    <row r="785" spans="5:35"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</row>
    <row r="786" spans="5:35"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</row>
    <row r="787" spans="5:35"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</row>
    <row r="788" spans="5:35"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</row>
    <row r="789" spans="5:35"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</row>
    <row r="790" spans="5:35"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</row>
    <row r="791" spans="5:35"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</row>
    <row r="792" spans="5:35"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</row>
    <row r="793" spans="5:35"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</row>
    <row r="794" spans="5:35"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</row>
    <row r="795" spans="5:35"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</row>
    <row r="796" spans="5:35"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</row>
    <row r="797" spans="5:35"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</row>
    <row r="798" spans="5:35"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</row>
    <row r="799" spans="5:35"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</row>
    <row r="800" spans="5:35"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</row>
    <row r="801" spans="5:35"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</row>
    <row r="802" spans="5:35"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</row>
    <row r="803" spans="5:35"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</row>
    <row r="804" spans="5:35"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</row>
    <row r="805" spans="5:35"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</row>
    <row r="806" spans="5:35"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</row>
    <row r="807" spans="5:35"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</row>
    <row r="808" spans="5:35"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</row>
    <row r="809" spans="5:35"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</row>
    <row r="810" spans="5:35"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</row>
    <row r="811" spans="5:35"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</row>
    <row r="812" spans="5:35"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</row>
    <row r="813" spans="5:35"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</row>
    <row r="814" spans="5:35"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</row>
    <row r="815" spans="5:35"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</row>
    <row r="816" spans="5:35"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</row>
    <row r="817" spans="5:35"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</row>
    <row r="818" spans="5:35"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</row>
    <row r="819" spans="5:35"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</row>
    <row r="820" spans="5:35"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</row>
    <row r="821" spans="5:35"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</row>
    <row r="822" spans="5:35"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</row>
    <row r="823" spans="5:35"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</row>
    <row r="824" spans="5:35"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</row>
    <row r="825" spans="5:35"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</row>
    <row r="826" spans="5:35"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</row>
    <row r="827" spans="5:35"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</row>
    <row r="828" spans="5:35"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</row>
    <row r="829" spans="5:35"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</row>
    <row r="830" spans="5:35"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</row>
    <row r="831" spans="5:35"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</row>
    <row r="832" spans="5:35"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</row>
    <row r="833" spans="5:35"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</row>
    <row r="834" spans="5:35"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</row>
    <row r="835" spans="5:35"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</row>
    <row r="836" spans="5:35"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</row>
    <row r="837" spans="5:35"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</row>
    <row r="838" spans="5:35"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</row>
    <row r="839" spans="5:35"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</row>
    <row r="840" spans="5:35"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</row>
    <row r="841" spans="5:35"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</row>
    <row r="842" spans="5:35"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</row>
    <row r="843" spans="5:35"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</row>
    <row r="844" spans="5:35"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</row>
    <row r="845" spans="5:35"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</row>
    <row r="846" spans="5:35"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</row>
    <row r="847" spans="5:35"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</row>
    <row r="848" spans="5:35"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</row>
    <row r="849" spans="5:35"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</row>
    <row r="850" spans="5:35"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</row>
    <row r="851" spans="5:35"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</row>
    <row r="852" spans="5:35"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</row>
    <row r="853" spans="5:35"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</row>
    <row r="854" spans="5:35"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</row>
    <row r="855" spans="5:35"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</row>
    <row r="856" spans="5:35"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</row>
    <row r="857" spans="5:35"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</row>
    <row r="858" spans="5:35"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</row>
    <row r="859" spans="5:35"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</row>
    <row r="860" spans="5:35"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</row>
    <row r="861" spans="5:35"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</row>
    <row r="862" spans="5:35"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</row>
    <row r="863" spans="5:35"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</row>
    <row r="864" spans="5:35"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</row>
    <row r="865" spans="5:35"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</row>
    <row r="866" spans="5:35"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</row>
    <row r="867" spans="5:35"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</row>
    <row r="868" spans="5:35"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</row>
    <row r="869" spans="5:35"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</row>
    <row r="870" spans="5:35"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</row>
    <row r="871" spans="5:35"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</row>
    <row r="872" spans="5:35"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</row>
    <row r="873" spans="5:35"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</row>
    <row r="874" spans="5:35"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</row>
    <row r="875" spans="5:35"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</row>
    <row r="876" spans="5:35"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</row>
    <row r="877" spans="5:35"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</row>
    <row r="878" spans="5:35"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</row>
    <row r="879" spans="5:35"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</row>
    <row r="880" spans="5:35"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</row>
    <row r="881" spans="5:35"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</row>
    <row r="882" spans="5:35"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</row>
    <row r="883" spans="5:35"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</row>
    <row r="884" spans="5:35"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</row>
    <row r="885" spans="5:35"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</row>
    <row r="886" spans="5:35"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</row>
    <row r="887" spans="5:35"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</row>
    <row r="888" spans="5:35"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</row>
    <row r="889" spans="5:35"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</row>
    <row r="890" spans="5:35"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</row>
    <row r="891" spans="5:35"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</row>
    <row r="892" spans="5:35"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</row>
    <row r="893" spans="5:35"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</row>
    <row r="894" spans="5:35"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</row>
    <row r="895" spans="5:35"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</row>
    <row r="896" spans="5:35"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</row>
    <row r="897" spans="5:35"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</row>
    <row r="898" spans="5:35"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</row>
    <row r="899" spans="5:35"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</row>
    <row r="900" spans="5:35"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</row>
    <row r="901" spans="5:35"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</row>
    <row r="902" spans="5:35"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</row>
    <row r="903" spans="5:35"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</row>
    <row r="904" spans="5:35"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</row>
    <row r="905" spans="5:35"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</row>
    <row r="906" spans="5:35"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</row>
    <row r="907" spans="5:35"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</row>
    <row r="908" spans="5:35"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</row>
    <row r="909" spans="5:35"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</row>
  </sheetData>
  <autoFilter ref="A8:AV39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filterColumn colId="27"/>
    <filterColumn colId="28"/>
    <filterColumn colId="29"/>
    <filterColumn colId="30"/>
    <filterColumn colId="31"/>
    <filterColumn colId="32"/>
    <filterColumn colId="33"/>
    <filterColumn colId="34"/>
    <filterColumn colId="41"/>
    <filterColumn colId="42"/>
    <filterColumn colId="43"/>
    <filterColumn colId="47"/>
    <sortState ref="A10:AV34">
      <sortCondition ref="A7:A34"/>
    </sortState>
  </autoFilter>
  <mergeCells count="75">
    <mergeCell ref="O47:AI47"/>
    <mergeCell ref="O49:AI49"/>
    <mergeCell ref="AM2:AS2"/>
    <mergeCell ref="O39:AI39"/>
    <mergeCell ref="O41:AI41"/>
    <mergeCell ref="O43:AI43"/>
    <mergeCell ref="O45:AI45"/>
    <mergeCell ref="AA6:AA7"/>
    <mergeCell ref="AB6:AB7"/>
    <mergeCell ref="AH6:AH7"/>
    <mergeCell ref="AI6:AI7"/>
    <mergeCell ref="AC6:AC7"/>
    <mergeCell ref="AD6:AD7"/>
    <mergeCell ref="AE6:AE7"/>
    <mergeCell ref="AF6:AF7"/>
    <mergeCell ref="AP6:AP7"/>
    <mergeCell ref="X5:Z5"/>
    <mergeCell ref="AQ6:AQ7"/>
    <mergeCell ref="AG6:AG7"/>
    <mergeCell ref="V6:V7"/>
    <mergeCell ref="W6:W7"/>
    <mergeCell ref="X6:X7"/>
    <mergeCell ref="Y6:Y7"/>
    <mergeCell ref="Z6:Z7"/>
    <mergeCell ref="AO6:AO7"/>
    <mergeCell ref="AJ6:AJ7"/>
    <mergeCell ref="AK6:AK7"/>
    <mergeCell ref="P6:P7"/>
    <mergeCell ref="AA5:AC5"/>
    <mergeCell ref="AD5:AF5"/>
    <mergeCell ref="AG5:AI5"/>
    <mergeCell ref="I6:I7"/>
    <mergeCell ref="J6:J7"/>
    <mergeCell ref="I5:K5"/>
    <mergeCell ref="L5:N5"/>
    <mergeCell ref="O5:Q5"/>
    <mergeCell ref="R5:T5"/>
    <mergeCell ref="U5:W5"/>
    <mergeCell ref="Q6:Q7"/>
    <mergeCell ref="R6:R7"/>
    <mergeCell ref="S6:S7"/>
    <mergeCell ref="T6:T7"/>
    <mergeCell ref="U6:U7"/>
    <mergeCell ref="O6:O7"/>
    <mergeCell ref="B40:D40"/>
    <mergeCell ref="B43:D43"/>
    <mergeCell ref="K6:K7"/>
    <mergeCell ref="L6:L7"/>
    <mergeCell ref="M6:M7"/>
    <mergeCell ref="F5:F7"/>
    <mergeCell ref="E5:E6"/>
    <mergeCell ref="B37:AV37"/>
    <mergeCell ref="AP5:AR5"/>
    <mergeCell ref="AT6:AT7"/>
    <mergeCell ref="AU6:AU7"/>
    <mergeCell ref="B36:AV36"/>
    <mergeCell ref="AL6:AL7"/>
    <mergeCell ref="AM6:AM7"/>
    <mergeCell ref="AN6:AN7"/>
    <mergeCell ref="B38:AV38"/>
    <mergeCell ref="AU1:AV1"/>
    <mergeCell ref="A3:AY3"/>
    <mergeCell ref="A5:A7"/>
    <mergeCell ref="B5:B7"/>
    <mergeCell ref="G5:G7"/>
    <mergeCell ref="AJ5:AL5"/>
    <mergeCell ref="AM5:AO5"/>
    <mergeCell ref="AS5:AU5"/>
    <mergeCell ref="AV5:AV7"/>
    <mergeCell ref="H5:H6"/>
    <mergeCell ref="AS6:AS7"/>
    <mergeCell ref="C5:C6"/>
    <mergeCell ref="D5:D6"/>
    <mergeCell ref="AR6:AR7"/>
    <mergeCell ref="N6:N7"/>
  </mergeCells>
  <printOptions horizontalCentered="1"/>
  <pageMargins left="0" right="0" top="0" bottom="0" header="0" footer="0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30"/>
  <sheetViews>
    <sheetView topLeftCell="A21" workbookViewId="0">
      <selection activeCell="B28" sqref="B28:H30"/>
    </sheetView>
  </sheetViews>
  <sheetFormatPr defaultRowHeight="15"/>
  <cols>
    <col min="1" max="1" width="9.140625" style="73"/>
    <col min="2" max="3" width="23.42578125" style="73" customWidth="1"/>
    <col min="4" max="4" width="12.28515625" style="73" customWidth="1"/>
    <col min="5" max="5" width="17.85546875" style="73" customWidth="1"/>
    <col min="6" max="6" width="17.28515625" style="73" customWidth="1"/>
    <col min="7" max="7" width="19.7109375" style="73" customWidth="1"/>
    <col min="8" max="8" width="24.7109375" style="73" customWidth="1"/>
  </cols>
  <sheetData>
    <row r="4" spans="1:8" ht="54">
      <c r="A4" s="74">
        <v>1</v>
      </c>
      <c r="B4" s="4" t="s">
        <v>63</v>
      </c>
      <c r="C4" s="4" t="s">
        <v>64</v>
      </c>
      <c r="D4" s="4" t="s">
        <v>65</v>
      </c>
      <c r="E4" s="4" t="s">
        <v>66</v>
      </c>
      <c r="F4" s="4" t="s">
        <v>67</v>
      </c>
      <c r="G4" s="4" t="s">
        <v>68</v>
      </c>
      <c r="H4" s="4" t="s">
        <v>69</v>
      </c>
    </row>
    <row r="5" spans="1:8" ht="54">
      <c r="A5" s="74">
        <v>2</v>
      </c>
      <c r="B5" s="4" t="s">
        <v>199</v>
      </c>
      <c r="C5" s="77"/>
      <c r="D5" s="77"/>
      <c r="E5" s="77"/>
      <c r="F5" s="77"/>
      <c r="G5" s="77"/>
      <c r="H5" s="78" t="s">
        <v>30</v>
      </c>
    </row>
    <row r="6" spans="1:8" ht="40.5">
      <c r="A6" s="74">
        <v>3</v>
      </c>
      <c r="B6" s="75" t="s">
        <v>141</v>
      </c>
      <c r="C6" s="4" t="s">
        <v>142</v>
      </c>
      <c r="D6" s="4" t="s">
        <v>143</v>
      </c>
      <c r="E6" s="4" t="s">
        <v>144</v>
      </c>
      <c r="F6" s="4" t="s">
        <v>145</v>
      </c>
      <c r="G6" s="4" t="s">
        <v>146</v>
      </c>
      <c r="H6" s="4" t="s">
        <v>95</v>
      </c>
    </row>
    <row r="7" spans="1:8" ht="40.5">
      <c r="A7" s="74">
        <v>4</v>
      </c>
      <c r="B7" s="75" t="s">
        <v>103</v>
      </c>
      <c r="C7" s="4" t="s">
        <v>104</v>
      </c>
      <c r="D7" s="4" t="s">
        <v>105</v>
      </c>
      <c r="E7" s="4" t="s">
        <v>106</v>
      </c>
      <c r="F7" s="76" t="s">
        <v>139</v>
      </c>
      <c r="G7" s="76" t="s">
        <v>140</v>
      </c>
      <c r="H7" s="76" t="s">
        <v>107</v>
      </c>
    </row>
    <row r="8" spans="1:8" ht="27">
      <c r="A8" s="74">
        <v>5</v>
      </c>
      <c r="B8" s="75" t="s">
        <v>147</v>
      </c>
      <c r="C8" s="4" t="s">
        <v>148</v>
      </c>
      <c r="D8" s="4" t="s">
        <v>143</v>
      </c>
      <c r="E8" s="4" t="s">
        <v>149</v>
      </c>
      <c r="F8" s="4" t="s">
        <v>150</v>
      </c>
      <c r="G8" s="4" t="s">
        <v>151</v>
      </c>
      <c r="H8" s="4" t="s">
        <v>152</v>
      </c>
    </row>
    <row r="9" spans="1:8" ht="40.5">
      <c r="A9" s="74">
        <v>6</v>
      </c>
      <c r="B9" s="75" t="s">
        <v>153</v>
      </c>
      <c r="C9" s="4" t="s">
        <v>154</v>
      </c>
      <c r="D9" s="4" t="s">
        <v>98</v>
      </c>
      <c r="E9" s="4" t="s">
        <v>155</v>
      </c>
      <c r="F9" s="4" t="s">
        <v>156</v>
      </c>
      <c r="G9" s="4" t="s">
        <v>157</v>
      </c>
      <c r="H9" s="4" t="s">
        <v>76</v>
      </c>
    </row>
    <row r="10" spans="1:8" ht="38.25" customHeight="1">
      <c r="A10" s="74">
        <v>7</v>
      </c>
      <c r="B10" s="75" t="s">
        <v>108</v>
      </c>
      <c r="C10" s="4" t="s">
        <v>109</v>
      </c>
      <c r="D10" s="4" t="s">
        <v>72</v>
      </c>
      <c r="E10" s="4" t="s">
        <v>110</v>
      </c>
      <c r="F10" s="4" t="s">
        <v>111</v>
      </c>
      <c r="G10" s="76" t="s">
        <v>112</v>
      </c>
      <c r="H10" s="76" t="s">
        <v>113</v>
      </c>
    </row>
    <row r="11" spans="1:8" ht="108">
      <c r="A11" s="74">
        <v>8</v>
      </c>
      <c r="B11" s="75" t="s">
        <v>158</v>
      </c>
      <c r="C11" s="4" t="s">
        <v>159</v>
      </c>
      <c r="D11" s="4" t="s">
        <v>160</v>
      </c>
      <c r="E11" s="4" t="s">
        <v>161</v>
      </c>
      <c r="F11" s="4" t="s">
        <v>162</v>
      </c>
      <c r="G11" s="4" t="s">
        <v>163</v>
      </c>
      <c r="H11" s="4" t="s">
        <v>152</v>
      </c>
    </row>
    <row r="12" spans="1:8" ht="40.5">
      <c r="A12" s="74">
        <v>9</v>
      </c>
      <c r="B12" s="75" t="s">
        <v>114</v>
      </c>
      <c r="C12" s="4" t="s">
        <v>115</v>
      </c>
      <c r="D12" s="4" t="s">
        <v>98</v>
      </c>
      <c r="E12" s="4" t="s">
        <v>116</v>
      </c>
      <c r="F12" s="4" t="s">
        <v>117</v>
      </c>
      <c r="G12" s="76" t="s">
        <v>118</v>
      </c>
      <c r="H12" s="76" t="s">
        <v>102</v>
      </c>
    </row>
    <row r="13" spans="1:8" ht="54">
      <c r="A13" s="74">
        <v>10</v>
      </c>
      <c r="B13" s="75" t="s">
        <v>164</v>
      </c>
      <c r="C13" s="4" t="s">
        <v>165</v>
      </c>
      <c r="D13" s="4" t="s">
        <v>166</v>
      </c>
      <c r="E13" s="4" t="s">
        <v>167</v>
      </c>
      <c r="F13" s="4" t="s">
        <v>168</v>
      </c>
      <c r="G13" s="76" t="s">
        <v>169</v>
      </c>
      <c r="H13" s="76" t="s">
        <v>170</v>
      </c>
    </row>
    <row r="14" spans="1:8" ht="40.5">
      <c r="A14" s="74">
        <v>11</v>
      </c>
      <c r="B14" s="75" t="s">
        <v>96</v>
      </c>
      <c r="C14" s="4" t="s">
        <v>97</v>
      </c>
      <c r="D14" s="4" t="s">
        <v>98</v>
      </c>
      <c r="E14" s="4" t="s">
        <v>99</v>
      </c>
      <c r="F14" s="4" t="s">
        <v>100</v>
      </c>
      <c r="G14" s="4" t="s">
        <v>101</v>
      </c>
      <c r="H14" s="4" t="s">
        <v>102</v>
      </c>
    </row>
    <row r="15" spans="1:8" ht="67.5">
      <c r="A15" s="74">
        <v>12</v>
      </c>
      <c r="B15" s="75" t="s">
        <v>171</v>
      </c>
      <c r="C15" s="4" t="s">
        <v>172</v>
      </c>
      <c r="D15" s="4" t="s">
        <v>173</v>
      </c>
      <c r="E15" s="4" t="s">
        <v>174</v>
      </c>
      <c r="F15" s="76" t="s">
        <v>175</v>
      </c>
      <c r="G15" s="76" t="s">
        <v>176</v>
      </c>
      <c r="H15" s="76" t="s">
        <v>170</v>
      </c>
    </row>
    <row r="16" spans="1:8" ht="67.5">
      <c r="A16" s="74">
        <v>13</v>
      </c>
      <c r="B16" s="75" t="s">
        <v>119</v>
      </c>
      <c r="C16" s="4" t="s">
        <v>120</v>
      </c>
      <c r="D16" s="4" t="s">
        <v>121</v>
      </c>
      <c r="E16" s="4" t="s">
        <v>122</v>
      </c>
      <c r="F16" s="4" t="s">
        <v>123</v>
      </c>
      <c r="G16" s="4" t="s">
        <v>124</v>
      </c>
      <c r="H16" s="76" t="s">
        <v>113</v>
      </c>
    </row>
    <row r="17" spans="1:8" ht="27">
      <c r="A17" s="74">
        <v>14</v>
      </c>
      <c r="B17" s="4" t="s">
        <v>70</v>
      </c>
      <c r="C17" s="4" t="s">
        <v>71</v>
      </c>
      <c r="D17" s="4" t="s">
        <v>72</v>
      </c>
      <c r="E17" s="4" t="s">
        <v>73</v>
      </c>
      <c r="F17" s="4" t="s">
        <v>74</v>
      </c>
      <c r="G17" s="4" t="s">
        <v>75</v>
      </c>
      <c r="H17" s="4" t="s">
        <v>76</v>
      </c>
    </row>
    <row r="18" spans="1:8" ht="67.5">
      <c r="A18" s="74">
        <v>15</v>
      </c>
      <c r="B18" s="4" t="s">
        <v>200</v>
      </c>
      <c r="C18" s="77"/>
      <c r="D18" s="77"/>
      <c r="E18" s="77"/>
      <c r="F18" s="77"/>
      <c r="G18" s="77"/>
      <c r="H18" s="78" t="s">
        <v>30</v>
      </c>
    </row>
    <row r="19" spans="1:8" ht="40.5">
      <c r="A19" s="74">
        <v>16</v>
      </c>
      <c r="B19" s="75" t="s">
        <v>177</v>
      </c>
      <c r="C19" s="4" t="s">
        <v>178</v>
      </c>
      <c r="D19" s="4" t="s">
        <v>160</v>
      </c>
      <c r="E19" s="4" t="s">
        <v>179</v>
      </c>
      <c r="F19" s="76" t="s">
        <v>180</v>
      </c>
      <c r="G19" s="76" t="s">
        <v>169</v>
      </c>
      <c r="H19" s="76" t="s">
        <v>170</v>
      </c>
    </row>
    <row r="20" spans="1:8" ht="81">
      <c r="A20" s="74">
        <v>17</v>
      </c>
      <c r="B20" s="75" t="s">
        <v>77</v>
      </c>
      <c r="C20" s="4" t="s">
        <v>78</v>
      </c>
      <c r="D20" s="4" t="s">
        <v>79</v>
      </c>
      <c r="E20" s="4" t="s">
        <v>80</v>
      </c>
      <c r="F20" s="76" t="s">
        <v>81</v>
      </c>
      <c r="G20" s="76" t="s">
        <v>82</v>
      </c>
      <c r="H20" s="76" t="s">
        <v>69</v>
      </c>
    </row>
    <row r="21" spans="1:8" ht="81">
      <c r="A21" s="74">
        <v>18</v>
      </c>
      <c r="B21" s="75" t="s">
        <v>125</v>
      </c>
      <c r="C21" s="4" t="s">
        <v>126</v>
      </c>
      <c r="D21" s="4" t="s">
        <v>127</v>
      </c>
      <c r="E21" s="4" t="s">
        <v>128</v>
      </c>
      <c r="F21" s="76" t="s">
        <v>129</v>
      </c>
      <c r="G21" s="4" t="s">
        <v>124</v>
      </c>
      <c r="H21" s="76" t="s">
        <v>113</v>
      </c>
    </row>
    <row r="22" spans="1:8" ht="40.5">
      <c r="A22" s="74">
        <v>19</v>
      </c>
      <c r="B22" s="4" t="s">
        <v>193</v>
      </c>
      <c r="C22" s="4" t="s">
        <v>194</v>
      </c>
      <c r="D22" s="4" t="s">
        <v>195</v>
      </c>
      <c r="E22" s="4" t="s">
        <v>196</v>
      </c>
      <c r="F22" s="4" t="s">
        <v>197</v>
      </c>
      <c r="G22" s="4" t="s">
        <v>197</v>
      </c>
      <c r="H22" s="4" t="s">
        <v>198</v>
      </c>
    </row>
    <row r="23" spans="1:8" ht="27">
      <c r="A23" s="74">
        <v>20</v>
      </c>
      <c r="B23" s="4" t="s">
        <v>186</v>
      </c>
      <c r="C23" s="4" t="s">
        <v>187</v>
      </c>
      <c r="D23" s="4" t="s">
        <v>188</v>
      </c>
      <c r="E23" s="4" t="s">
        <v>189</v>
      </c>
      <c r="F23" s="4" t="s">
        <v>190</v>
      </c>
      <c r="G23" s="4" t="s">
        <v>191</v>
      </c>
      <c r="H23" s="4" t="s">
        <v>192</v>
      </c>
    </row>
    <row r="24" spans="1:8" ht="67.5">
      <c r="A24" s="74">
        <v>21</v>
      </c>
      <c r="B24" s="75" t="s">
        <v>83</v>
      </c>
      <c r="C24" s="4" t="s">
        <v>84</v>
      </c>
      <c r="D24" s="4" t="s">
        <v>79</v>
      </c>
      <c r="E24" s="4" t="s">
        <v>85</v>
      </c>
      <c r="F24" s="76" t="s">
        <v>83</v>
      </c>
      <c r="G24" s="76" t="s">
        <v>82</v>
      </c>
      <c r="H24" s="76" t="s">
        <v>69</v>
      </c>
    </row>
    <row r="25" spans="1:8" ht="54">
      <c r="A25" s="74">
        <v>22</v>
      </c>
      <c r="B25" s="75" t="s">
        <v>86</v>
      </c>
      <c r="C25" s="4" t="s">
        <v>87</v>
      </c>
      <c r="D25" s="4" t="s">
        <v>79</v>
      </c>
      <c r="E25" s="4" t="s">
        <v>88</v>
      </c>
      <c r="F25" s="76" t="s">
        <v>89</v>
      </c>
      <c r="G25" s="76" t="s">
        <v>82</v>
      </c>
      <c r="H25" s="76" t="s">
        <v>69</v>
      </c>
    </row>
    <row r="26" spans="1:8" ht="54">
      <c r="A26" s="74">
        <v>23</v>
      </c>
      <c r="B26" s="4" t="s">
        <v>201</v>
      </c>
      <c r="C26" s="77"/>
      <c r="D26" s="77"/>
      <c r="E26" s="77"/>
      <c r="F26" s="77"/>
      <c r="G26" s="77"/>
      <c r="H26" s="78" t="s">
        <v>30</v>
      </c>
    </row>
    <row r="27" spans="1:8" ht="121.5">
      <c r="A27" s="74">
        <v>24</v>
      </c>
      <c r="B27" s="75" t="s">
        <v>130</v>
      </c>
      <c r="C27" s="4" t="s">
        <v>131</v>
      </c>
      <c r="D27" s="4" t="s">
        <v>132</v>
      </c>
      <c r="E27" s="4" t="s">
        <v>133</v>
      </c>
      <c r="F27" s="76" t="s">
        <v>134</v>
      </c>
      <c r="G27" s="76" t="s">
        <v>135</v>
      </c>
      <c r="H27" s="76" t="s">
        <v>113</v>
      </c>
    </row>
    <row r="28" spans="1:8" ht="40.5">
      <c r="A28" s="27">
        <v>25</v>
      </c>
      <c r="B28" s="75" t="s">
        <v>130</v>
      </c>
      <c r="C28" s="4" t="s">
        <v>136</v>
      </c>
      <c r="D28" s="4" t="s">
        <v>98</v>
      </c>
      <c r="E28" s="4" t="s">
        <v>137</v>
      </c>
      <c r="F28" s="76" t="s">
        <v>138</v>
      </c>
      <c r="G28" s="76" t="s">
        <v>135</v>
      </c>
      <c r="H28" s="76" t="s">
        <v>113</v>
      </c>
    </row>
    <row r="29" spans="1:8" ht="40.5">
      <c r="A29" s="27">
        <v>26</v>
      </c>
      <c r="B29" s="75" t="s">
        <v>181</v>
      </c>
      <c r="C29" s="4" t="s">
        <v>182</v>
      </c>
      <c r="D29" s="4" t="s">
        <v>79</v>
      </c>
      <c r="E29" s="4" t="s">
        <v>183</v>
      </c>
      <c r="F29" s="76" t="s">
        <v>184</v>
      </c>
      <c r="G29" s="76" t="s">
        <v>185</v>
      </c>
      <c r="H29" s="76" t="s">
        <v>76</v>
      </c>
    </row>
    <row r="30" spans="1:8" ht="40.5">
      <c r="A30" s="27">
        <v>27</v>
      </c>
      <c r="B30" s="75" t="s">
        <v>90</v>
      </c>
      <c r="C30" s="4" t="s">
        <v>91</v>
      </c>
      <c r="D30" s="4" t="s">
        <v>79</v>
      </c>
      <c r="E30" s="4" t="s">
        <v>92</v>
      </c>
      <c r="F30" s="76" t="s">
        <v>93</v>
      </c>
      <c r="G30" s="76" t="s">
        <v>94</v>
      </c>
      <c r="H30" s="76" t="s">
        <v>95</v>
      </c>
    </row>
  </sheetData>
  <sortState ref="A6:I30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2018-03-21T21:48:31Z</dcterms:modified>
</cp:coreProperties>
</file>